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INSTBOWL" sheetId="1" r:id="rId1"/>
  </sheets>
  <definedNames>
    <definedName name="_xlnm.Print_Area" localSheetId="0">'INSTBOWL'!$A$1:$L$198</definedName>
  </definedNames>
  <calcPr fullCalcOnLoad="1"/>
</workbook>
</file>

<file path=xl/sharedStrings.xml><?xml version="1.0" encoding="utf-8"?>
<sst xmlns="http://schemas.openxmlformats.org/spreadsheetml/2006/main" count="538" uniqueCount="424">
  <si>
    <t>BOWLING</t>
  </si>
  <si>
    <t xml:space="preserve"> </t>
  </si>
  <si>
    <t>BEST</t>
  </si>
  <si>
    <t>BEST  SEASON</t>
  </si>
  <si>
    <t>30+  WKTS</t>
  </si>
  <si>
    <t>PLAYER</t>
  </si>
  <si>
    <t>MATCHES</t>
  </si>
  <si>
    <t>WKTS      AVE</t>
  </si>
  <si>
    <t>5wI</t>
  </si>
  <si>
    <t>IN  SEASON</t>
  </si>
  <si>
    <t>----------------------</t>
  </si>
  <si>
    <t xml:space="preserve">    ----------</t>
  </si>
  <si>
    <t>--------</t>
  </si>
  <si>
    <t>--------------</t>
  </si>
  <si>
    <t>WD Walker</t>
  </si>
  <si>
    <t xml:space="preserve">     7-33</t>
  </si>
  <si>
    <t xml:space="preserve">     42     18.83</t>
  </si>
  <si>
    <t>JT Walker</t>
  </si>
  <si>
    <t xml:space="preserve">     9-63</t>
  </si>
  <si>
    <t xml:space="preserve">     47     16.04</t>
  </si>
  <si>
    <t>WDS McKibbin</t>
  </si>
  <si>
    <t xml:space="preserve">     7-18</t>
  </si>
  <si>
    <t xml:space="preserve">     40     15.07</t>
  </si>
  <si>
    <t>WJB Thomson</t>
  </si>
  <si>
    <t xml:space="preserve">     8-25</t>
  </si>
  <si>
    <t xml:space="preserve">     42     10.93</t>
  </si>
  <si>
    <t>R Chapman</t>
  </si>
  <si>
    <t xml:space="preserve">     8-46</t>
  </si>
  <si>
    <t xml:space="preserve">     51     11.12</t>
  </si>
  <si>
    <t>AC Rose</t>
  </si>
  <si>
    <t xml:space="preserve">     39     13.31</t>
  </si>
  <si>
    <t>BM Anderson</t>
  </si>
  <si>
    <t xml:space="preserve">     7-37</t>
  </si>
  <si>
    <t xml:space="preserve">     45     12.62</t>
  </si>
  <si>
    <t>TW McCormack</t>
  </si>
  <si>
    <t xml:space="preserve">     6-15</t>
  </si>
  <si>
    <t xml:space="preserve">     35     15.43</t>
  </si>
  <si>
    <t>CN McQuay</t>
  </si>
  <si>
    <t xml:space="preserve">     9-44</t>
  </si>
  <si>
    <t xml:space="preserve">     40     12.00</t>
  </si>
  <si>
    <t>WP Currie</t>
  </si>
  <si>
    <t xml:space="preserve">     35     14.06</t>
  </si>
  <si>
    <t>PS Law</t>
  </si>
  <si>
    <t xml:space="preserve">     5-19</t>
  </si>
  <si>
    <t xml:space="preserve">     27     12.81</t>
  </si>
  <si>
    <t>DC Allen</t>
  </si>
  <si>
    <t xml:space="preserve">     6-25</t>
  </si>
  <si>
    <t xml:space="preserve">     47     10.98</t>
  </si>
  <si>
    <t>JH Walsh</t>
  </si>
  <si>
    <t xml:space="preserve">     7-39</t>
  </si>
  <si>
    <t xml:space="preserve">     32     22.66</t>
  </si>
  <si>
    <t>H Parr</t>
  </si>
  <si>
    <t xml:space="preserve">     6-14</t>
  </si>
  <si>
    <t xml:space="preserve">     39       9.33</t>
  </si>
  <si>
    <t>JF Gracey</t>
  </si>
  <si>
    <t xml:space="preserve">     6-46</t>
  </si>
  <si>
    <t xml:space="preserve">     25     16.76</t>
  </si>
  <si>
    <t>RB Matier</t>
  </si>
  <si>
    <t xml:space="preserve">     20     15.05</t>
  </si>
  <si>
    <t>J Black</t>
  </si>
  <si>
    <t xml:space="preserve">     5-15</t>
  </si>
  <si>
    <t xml:space="preserve">     22     10.41</t>
  </si>
  <si>
    <t>RS Gourley</t>
  </si>
  <si>
    <t xml:space="preserve">     6-53</t>
  </si>
  <si>
    <t xml:space="preserve">     18     13.44</t>
  </si>
  <si>
    <t>TCB English</t>
  </si>
  <si>
    <t xml:space="preserve">     24     11.71</t>
  </si>
  <si>
    <t>DEG Richardson</t>
  </si>
  <si>
    <t xml:space="preserve">     5-24</t>
  </si>
  <si>
    <t xml:space="preserve">       9     23.11</t>
  </si>
  <si>
    <t>WL Matier</t>
  </si>
  <si>
    <t xml:space="preserve">     6-24</t>
  </si>
  <si>
    <t xml:space="preserve">     21     11.09</t>
  </si>
  <si>
    <t>C Siller</t>
  </si>
  <si>
    <t xml:space="preserve">     6-32</t>
  </si>
  <si>
    <t>FSA Hewitt</t>
  </si>
  <si>
    <t xml:space="preserve">     31     12.74</t>
  </si>
  <si>
    <t>JS Rainey</t>
  </si>
  <si>
    <t xml:space="preserve">     5-17</t>
  </si>
  <si>
    <t xml:space="preserve">     20     21.45</t>
  </si>
  <si>
    <t>GC Russell</t>
  </si>
  <si>
    <t xml:space="preserve">     4-14</t>
  </si>
  <si>
    <t xml:space="preserve">     13     12.46</t>
  </si>
  <si>
    <t>JK Reid</t>
  </si>
  <si>
    <t xml:space="preserve">     4-11</t>
  </si>
  <si>
    <t xml:space="preserve">     16     19.06</t>
  </si>
  <si>
    <t>GK McCandless</t>
  </si>
  <si>
    <t xml:space="preserve">     7-40</t>
  </si>
  <si>
    <t xml:space="preserve">     18     12.61</t>
  </si>
  <si>
    <t>MJ Dalzell</t>
  </si>
  <si>
    <t>DT McGrath</t>
  </si>
  <si>
    <t xml:space="preserve">     6-18</t>
  </si>
  <si>
    <t xml:space="preserve">     16     11.25</t>
  </si>
  <si>
    <t>SC Smyth</t>
  </si>
  <si>
    <t xml:space="preserve">     4-12</t>
  </si>
  <si>
    <t xml:space="preserve">     12     10.92</t>
  </si>
  <si>
    <t>D McKelvey</t>
  </si>
  <si>
    <t xml:space="preserve">     7-45</t>
  </si>
  <si>
    <t xml:space="preserve">     11     14.27</t>
  </si>
  <si>
    <t>K Dorman</t>
  </si>
  <si>
    <t xml:space="preserve">     4-58</t>
  </si>
  <si>
    <t xml:space="preserve">     22     17.36</t>
  </si>
  <si>
    <t>JK Bell</t>
  </si>
  <si>
    <t xml:space="preserve">     4-54</t>
  </si>
  <si>
    <t xml:space="preserve">     14     17.21</t>
  </si>
  <si>
    <t>CR Johnson</t>
  </si>
  <si>
    <t xml:space="preserve">     3-16</t>
  </si>
  <si>
    <t>WR Oakes</t>
  </si>
  <si>
    <t xml:space="preserve">     5-53</t>
  </si>
  <si>
    <t>PA Hewitt</t>
  </si>
  <si>
    <t xml:space="preserve">     5-28</t>
  </si>
  <si>
    <t>DFC Glasgow</t>
  </si>
  <si>
    <t xml:space="preserve">     5-14</t>
  </si>
  <si>
    <t>D Greenlees</t>
  </si>
  <si>
    <t xml:space="preserve">     6-29</t>
  </si>
  <si>
    <t xml:space="preserve">     14     17.79</t>
  </si>
  <si>
    <t>DJ Rose</t>
  </si>
  <si>
    <t xml:space="preserve">     2-17</t>
  </si>
  <si>
    <t>WS Taylor</t>
  </si>
  <si>
    <t xml:space="preserve">     3-53</t>
  </si>
  <si>
    <t>D Rainey</t>
  </si>
  <si>
    <t xml:space="preserve">     5-60</t>
  </si>
  <si>
    <t>JA Welshman</t>
  </si>
  <si>
    <t xml:space="preserve">     2-18</t>
  </si>
  <si>
    <t>PR Bruce</t>
  </si>
  <si>
    <t xml:space="preserve">     3-32</t>
  </si>
  <si>
    <t>B McMurray</t>
  </si>
  <si>
    <t xml:space="preserve">     3-1</t>
  </si>
  <si>
    <t>NA Nowotarski</t>
  </si>
  <si>
    <t>K Lee</t>
  </si>
  <si>
    <t xml:space="preserve">     2-23</t>
  </si>
  <si>
    <t>GB Morrow</t>
  </si>
  <si>
    <t xml:space="preserve">     1-14</t>
  </si>
  <si>
    <t>GT McCullough</t>
  </si>
  <si>
    <t>J Cairnduff</t>
  </si>
  <si>
    <t xml:space="preserve">     1-2</t>
  </si>
  <si>
    <t xml:space="preserve">     2-13</t>
  </si>
  <si>
    <t>P McWilliam</t>
  </si>
  <si>
    <t xml:space="preserve">     2-36</t>
  </si>
  <si>
    <t>DJ Madill</t>
  </si>
  <si>
    <t xml:space="preserve">     2-16</t>
  </si>
  <si>
    <t>JB Doherty</t>
  </si>
  <si>
    <t xml:space="preserve">     2-35</t>
  </si>
  <si>
    <t xml:space="preserve"> ----------</t>
  </si>
  <si>
    <t>-----------------</t>
  </si>
  <si>
    <t>GWH Noble</t>
  </si>
  <si>
    <t xml:space="preserve">     1-13</t>
  </si>
  <si>
    <t>TL Mercer</t>
  </si>
  <si>
    <t xml:space="preserve">     1-23</t>
  </si>
  <si>
    <t>AD Rose</t>
  </si>
  <si>
    <t xml:space="preserve">     1-0</t>
  </si>
  <si>
    <t>H Leckey</t>
  </si>
  <si>
    <t xml:space="preserve">     1-5</t>
  </si>
  <si>
    <t>R Lloyd</t>
  </si>
  <si>
    <t xml:space="preserve">     2-71</t>
  </si>
  <si>
    <t>GD Oakes</t>
  </si>
  <si>
    <t xml:space="preserve">     1-15</t>
  </si>
  <si>
    <t>M Tongue</t>
  </si>
  <si>
    <t xml:space="preserve">     1-3</t>
  </si>
  <si>
    <t>JAK Dean</t>
  </si>
  <si>
    <t xml:space="preserve">     1-6</t>
  </si>
  <si>
    <t>JR Crothers</t>
  </si>
  <si>
    <t xml:space="preserve">     1-11</t>
  </si>
  <si>
    <t>JC Egner</t>
  </si>
  <si>
    <t xml:space="preserve">     1-22</t>
  </si>
  <si>
    <t>AFGP Hollick</t>
  </si>
  <si>
    <t>PRJ Brown</t>
  </si>
  <si>
    <t xml:space="preserve">     1-16</t>
  </si>
  <si>
    <t>Also Bowled:</t>
  </si>
  <si>
    <t>AID Agnew</t>
  </si>
  <si>
    <t>-</t>
  </si>
  <si>
    <t>J Rainey</t>
  </si>
  <si>
    <t>JM Stevenson</t>
  </si>
  <si>
    <t>WJ Hewitt</t>
  </si>
  <si>
    <t>PJ Arnold</t>
  </si>
  <si>
    <t>CJ Barkley</t>
  </si>
  <si>
    <t>S Rainey</t>
  </si>
  <si>
    <t>K O'Donnell</t>
  </si>
  <si>
    <t>FA Olver</t>
  </si>
  <si>
    <t>PROFESSIONALS</t>
  </si>
  <si>
    <t>-------------------------</t>
  </si>
  <si>
    <t>PS Sharma</t>
  </si>
  <si>
    <t xml:space="preserve">     7-14</t>
  </si>
  <si>
    <t xml:space="preserve">     55     10.82</t>
  </si>
  <si>
    <t>RC Adams</t>
  </si>
  <si>
    <t xml:space="preserve">     9-35</t>
  </si>
  <si>
    <t xml:space="preserve">     49       9.12</t>
  </si>
  <si>
    <t>R Lavery</t>
  </si>
  <si>
    <t xml:space="preserve">     5-45</t>
  </si>
  <si>
    <t xml:space="preserve">     44     10.95</t>
  </si>
  <si>
    <t>M Strydom</t>
  </si>
  <si>
    <t xml:space="preserve">     3-14</t>
  </si>
  <si>
    <t xml:space="preserve">     29     14.90</t>
  </si>
  <si>
    <t>RW Blair</t>
  </si>
  <si>
    <t xml:space="preserve">     2-41</t>
  </si>
  <si>
    <t xml:space="preserve">       3     36.33</t>
  </si>
  <si>
    <t>K Wealleans</t>
  </si>
  <si>
    <t>-----------</t>
  </si>
  <si>
    <t>TOTALS</t>
  </si>
  <si>
    <t xml:space="preserve">-  </t>
  </si>
  <si>
    <t>--</t>
  </si>
  <si>
    <t>JB Peak</t>
  </si>
  <si>
    <t xml:space="preserve">     4-45</t>
  </si>
  <si>
    <t xml:space="preserve">     43     16.28</t>
  </si>
  <si>
    <t>ND Carson</t>
  </si>
  <si>
    <t xml:space="preserve">     27     20.52</t>
  </si>
  <si>
    <t>JRM Burns</t>
  </si>
  <si>
    <t>-------</t>
  </si>
  <si>
    <t>------------------</t>
  </si>
  <si>
    <t xml:space="preserve"> --------</t>
  </si>
  <si>
    <t xml:space="preserve">    --------</t>
  </si>
  <si>
    <t xml:space="preserve">RUNS </t>
  </si>
  <si>
    <t xml:space="preserve">WKTS </t>
  </si>
  <si>
    <t xml:space="preserve">AVE   </t>
  </si>
  <si>
    <t>NP Irvine</t>
  </si>
  <si>
    <t xml:space="preserve">     34     20.41</t>
  </si>
  <si>
    <t>M Archdale</t>
  </si>
  <si>
    <t xml:space="preserve">     3-30</t>
  </si>
  <si>
    <t xml:space="preserve">     19     27.42</t>
  </si>
  <si>
    <t>C Williams</t>
  </si>
  <si>
    <t xml:space="preserve">     2-12</t>
  </si>
  <si>
    <t xml:space="preserve">     14     29.29</t>
  </si>
  <si>
    <t>NJ Russell</t>
  </si>
  <si>
    <t xml:space="preserve">     5-39</t>
  </si>
  <si>
    <t xml:space="preserve">     27     21.41</t>
  </si>
  <si>
    <t xml:space="preserve">     22     22.27</t>
  </si>
  <si>
    <t>PB Ediriweera</t>
  </si>
  <si>
    <t xml:space="preserve">     3-25</t>
  </si>
  <si>
    <t xml:space="preserve">     24     22.54</t>
  </si>
  <si>
    <t>JR Gallagher</t>
  </si>
  <si>
    <t xml:space="preserve">     1-1</t>
  </si>
  <si>
    <t>EO Moleon</t>
  </si>
  <si>
    <t xml:space="preserve">     3-55</t>
  </si>
  <si>
    <t xml:space="preserve">       7     16.43</t>
  </si>
  <si>
    <t>RRC Johnson</t>
  </si>
  <si>
    <t>R West</t>
  </si>
  <si>
    <t>W Dale</t>
  </si>
  <si>
    <t>WSJ McCully</t>
  </si>
  <si>
    <t xml:space="preserve">     2-42</t>
  </si>
  <si>
    <t>M van Wyk</t>
  </si>
  <si>
    <t xml:space="preserve">     2-31</t>
  </si>
  <si>
    <t xml:space="preserve">       2     21.00</t>
  </si>
  <si>
    <t xml:space="preserve">       9     20.22</t>
  </si>
  <si>
    <t>OH Rainey</t>
  </si>
  <si>
    <t xml:space="preserve">     ----------</t>
  </si>
  <si>
    <t xml:space="preserve">     6-19</t>
  </si>
  <si>
    <t xml:space="preserve">     38     19.13</t>
  </si>
  <si>
    <t>SG Wells</t>
  </si>
  <si>
    <t xml:space="preserve">     3-29</t>
  </si>
  <si>
    <t>AR White</t>
  </si>
  <si>
    <t>BE Haggarty</t>
  </si>
  <si>
    <t>DJ Moffett</t>
  </si>
  <si>
    <t xml:space="preserve">     2-32</t>
  </si>
  <si>
    <t>N Gill</t>
  </si>
  <si>
    <t>B Anderson</t>
  </si>
  <si>
    <t xml:space="preserve">     2-58</t>
  </si>
  <si>
    <t>P Clark</t>
  </si>
  <si>
    <t xml:space="preserve">     5-27</t>
  </si>
  <si>
    <t xml:space="preserve">     25     22.60</t>
  </si>
  <si>
    <t xml:space="preserve">     2-19</t>
  </si>
  <si>
    <t>J Campbell</t>
  </si>
  <si>
    <t>AK Dhareula</t>
  </si>
  <si>
    <t>NC Hamilton</t>
  </si>
  <si>
    <t xml:space="preserve">     5-26</t>
  </si>
  <si>
    <t xml:space="preserve">     4-27</t>
  </si>
  <si>
    <t xml:space="preserve">     35     19.51</t>
  </si>
  <si>
    <t xml:space="preserve">     3-18</t>
  </si>
  <si>
    <t xml:space="preserve">     19     26.47</t>
  </si>
  <si>
    <t>R Heasley</t>
  </si>
  <si>
    <t xml:space="preserve">     34     16.94</t>
  </si>
  <si>
    <t>MA Booley</t>
  </si>
  <si>
    <t>Shadab Kabir</t>
  </si>
  <si>
    <t xml:space="preserve">     5-25</t>
  </si>
  <si>
    <t xml:space="preserve">     17     22.59</t>
  </si>
  <si>
    <t>BA Wylie</t>
  </si>
  <si>
    <t xml:space="preserve">     3-46</t>
  </si>
  <si>
    <t xml:space="preserve">     17     34.47</t>
  </si>
  <si>
    <t xml:space="preserve">     3-72</t>
  </si>
  <si>
    <t xml:space="preserve">     4-22</t>
  </si>
  <si>
    <t>B Alexander</t>
  </si>
  <si>
    <t>ND Jacques</t>
  </si>
  <si>
    <t xml:space="preserve">     1-28</t>
  </si>
  <si>
    <t>JTM Elliott</t>
  </si>
  <si>
    <t xml:space="preserve">     1-43</t>
  </si>
  <si>
    <t>BWJ Lewis</t>
  </si>
  <si>
    <t xml:space="preserve">     4-51</t>
  </si>
  <si>
    <t xml:space="preserve">     26     13.19</t>
  </si>
  <si>
    <t xml:space="preserve">     11     13.09</t>
  </si>
  <si>
    <t xml:space="preserve">     6-13</t>
  </si>
  <si>
    <t xml:space="preserve">     40     13.43</t>
  </si>
  <si>
    <t>D van Wyk</t>
  </si>
  <si>
    <t xml:space="preserve">     5-23</t>
  </si>
  <si>
    <t xml:space="preserve">     21     21.48</t>
  </si>
  <si>
    <t>DJ Graham</t>
  </si>
  <si>
    <t xml:space="preserve">     3-6</t>
  </si>
  <si>
    <t xml:space="preserve">     15     15.80</t>
  </si>
  <si>
    <t>SM Bunting</t>
  </si>
  <si>
    <t>JNK Shannon</t>
  </si>
  <si>
    <t>RD McCann</t>
  </si>
  <si>
    <t>DJ Jacobs</t>
  </si>
  <si>
    <t xml:space="preserve">     5-37</t>
  </si>
  <si>
    <t xml:space="preserve">     25     18.80</t>
  </si>
  <si>
    <t xml:space="preserve">     22     23.09</t>
  </si>
  <si>
    <t xml:space="preserve">     4-34</t>
  </si>
  <si>
    <t xml:space="preserve">     4-32</t>
  </si>
  <si>
    <t xml:space="preserve">     2-20</t>
  </si>
  <si>
    <t>J Blakiston Houston</t>
  </si>
  <si>
    <t xml:space="preserve">       6     47.33</t>
  </si>
  <si>
    <t xml:space="preserve">       7     51.29</t>
  </si>
  <si>
    <t xml:space="preserve">     15     17.13</t>
  </si>
  <si>
    <t xml:space="preserve">       7     11.00</t>
  </si>
  <si>
    <t xml:space="preserve">     15     35.20</t>
  </si>
  <si>
    <t xml:space="preserve">       9     39.33</t>
  </si>
  <si>
    <t xml:space="preserve">       6     26.83</t>
  </si>
  <si>
    <t xml:space="preserve">       6     18.17</t>
  </si>
  <si>
    <t>RJ Sheard</t>
  </si>
  <si>
    <t>SJ Gilmer</t>
  </si>
  <si>
    <t>MZ Booley</t>
  </si>
  <si>
    <t>SG Price</t>
  </si>
  <si>
    <t>MW Mairs</t>
  </si>
  <si>
    <t>Farooq Iqbal</t>
  </si>
  <si>
    <t xml:space="preserve">     5-9</t>
  </si>
  <si>
    <t xml:space="preserve">       9       7.22</t>
  </si>
  <si>
    <t>D Reed</t>
  </si>
  <si>
    <t xml:space="preserve">     1-35</t>
  </si>
  <si>
    <t>A Rai</t>
  </si>
  <si>
    <t>A Knape</t>
  </si>
  <si>
    <t>J Morrow</t>
  </si>
  <si>
    <t xml:space="preserve">     2-15</t>
  </si>
  <si>
    <t xml:space="preserve">       9     36.89</t>
  </si>
  <si>
    <t xml:space="preserve">     40     16.45</t>
  </si>
  <si>
    <t xml:space="preserve">     26     18.65</t>
  </si>
  <si>
    <t xml:space="preserve">     5-22</t>
  </si>
  <si>
    <t xml:space="preserve">     30     14.87</t>
  </si>
  <si>
    <t>1980-82</t>
  </si>
  <si>
    <t>1988-91</t>
  </si>
  <si>
    <t>1992-95</t>
  </si>
  <si>
    <t>1998-99</t>
  </si>
  <si>
    <t>SEASONS</t>
  </si>
  <si>
    <t xml:space="preserve">     15     28.13</t>
  </si>
  <si>
    <t>M Delaney</t>
  </si>
  <si>
    <t xml:space="preserve">     3-19</t>
  </si>
  <si>
    <t xml:space="preserve">       9     15.11</t>
  </si>
  <si>
    <t>2011-12</t>
  </si>
  <si>
    <t>R White</t>
  </si>
  <si>
    <t>Z Rushe</t>
  </si>
  <si>
    <t>SWK Shannon</t>
  </si>
  <si>
    <t>C Brome</t>
  </si>
  <si>
    <t xml:space="preserve">     27     17.59</t>
  </si>
  <si>
    <t xml:space="preserve">     26     16.62</t>
  </si>
  <si>
    <t>A Forbes</t>
  </si>
  <si>
    <t xml:space="preserve">     6-11</t>
  </si>
  <si>
    <t xml:space="preserve">     37     13.95</t>
  </si>
  <si>
    <t xml:space="preserve">       6     27.83</t>
  </si>
  <si>
    <t>Imad Wasim</t>
  </si>
  <si>
    <t xml:space="preserve">     3-3</t>
  </si>
  <si>
    <t xml:space="preserve">     23     19.22</t>
  </si>
  <si>
    <t>RJR McCurry</t>
  </si>
  <si>
    <t>JW Magee</t>
  </si>
  <si>
    <t>R Nurse</t>
  </si>
  <si>
    <t xml:space="preserve">       7     23.29</t>
  </si>
  <si>
    <t>Fahad Iqbal</t>
  </si>
  <si>
    <t xml:space="preserve">     4-18</t>
  </si>
  <si>
    <t xml:space="preserve">     25     21.00</t>
  </si>
  <si>
    <t xml:space="preserve">     4-4</t>
  </si>
  <si>
    <t xml:space="preserve">     27     23.15</t>
  </si>
  <si>
    <t>TAJ Luke</t>
  </si>
  <si>
    <t>R Hughes</t>
  </si>
  <si>
    <t>J Theron</t>
  </si>
  <si>
    <t xml:space="preserve">     12     44.25</t>
  </si>
  <si>
    <t xml:space="preserve">     27     14.07</t>
  </si>
  <si>
    <t>LM McNamara</t>
  </si>
  <si>
    <t xml:space="preserve">     12     17.93</t>
  </si>
  <si>
    <t>Nikolai Smith</t>
  </si>
  <si>
    <t>Nathan Smith</t>
  </si>
  <si>
    <t xml:space="preserve">     2-28</t>
  </si>
  <si>
    <t xml:space="preserve">     4-24</t>
  </si>
  <si>
    <t xml:space="preserve">     35     19.23</t>
  </si>
  <si>
    <t xml:space="preserve">     5-7</t>
  </si>
  <si>
    <t xml:space="preserve">     5-51</t>
  </si>
  <si>
    <t>BJ Rose</t>
  </si>
  <si>
    <t>SM McCaughan</t>
  </si>
  <si>
    <t>BD McNamara</t>
  </si>
  <si>
    <t>2002-07+08-18</t>
  </si>
  <si>
    <t xml:space="preserve">     22     22.32</t>
  </si>
  <si>
    <t xml:space="preserve">     10     28.70</t>
  </si>
  <si>
    <t xml:space="preserve">     1-7</t>
  </si>
  <si>
    <t>M Humphreys</t>
  </si>
  <si>
    <t>J Manley</t>
  </si>
  <si>
    <t xml:space="preserve">     4-13</t>
  </si>
  <si>
    <t xml:space="preserve">     28     12.57</t>
  </si>
  <si>
    <t>JA Rose</t>
  </si>
  <si>
    <t>JM Hunter</t>
  </si>
  <si>
    <t>SC Getkate</t>
  </si>
  <si>
    <t>GRK McKinley</t>
  </si>
  <si>
    <t xml:space="preserve">     2-5</t>
  </si>
  <si>
    <t>MB Peak</t>
  </si>
  <si>
    <t>U Minhas</t>
  </si>
  <si>
    <t xml:space="preserve">     1-52</t>
  </si>
  <si>
    <t>JA Lambert</t>
  </si>
  <si>
    <t>A Kennedy</t>
  </si>
  <si>
    <t>C Robertson</t>
  </si>
  <si>
    <t xml:space="preserve">     5-18</t>
  </si>
  <si>
    <t xml:space="preserve">     27     20.22</t>
  </si>
  <si>
    <t xml:space="preserve">     26     28.73</t>
  </si>
  <si>
    <t>N Cole</t>
  </si>
  <si>
    <t xml:space="preserve">       7     25.00</t>
  </si>
  <si>
    <t>C Carmichael</t>
  </si>
  <si>
    <t xml:space="preserve">     12     26.25</t>
  </si>
  <si>
    <t xml:space="preserve">     5-30</t>
  </si>
  <si>
    <t>RJ Craigan</t>
  </si>
  <si>
    <t xml:space="preserve">     1-18</t>
  </si>
  <si>
    <t xml:space="preserve">     22     27.59</t>
  </si>
  <si>
    <t xml:space="preserve">     10     31.10</t>
  </si>
  <si>
    <t>M Aahil</t>
  </si>
  <si>
    <t>Daniel Rose</t>
  </si>
  <si>
    <r>
      <t xml:space="preserve">        </t>
    </r>
    <r>
      <rPr>
        <b/>
        <i/>
        <sz val="14"/>
        <rFont val="Times New Roman"/>
        <family val="1"/>
      </rPr>
      <t xml:space="preserve"> INSTONIANS  CC </t>
    </r>
    <r>
      <rPr>
        <b/>
        <i/>
        <sz val="12"/>
        <rFont val="Times New Roman"/>
        <family val="1"/>
      </rPr>
      <t xml:space="preserve"> 1st XI  CAREER  RECORDS  -   1957-2023</t>
    </r>
  </si>
  <si>
    <t>S Dadswell</t>
  </si>
  <si>
    <t xml:space="preserve">     5-31</t>
  </si>
  <si>
    <t xml:space="preserve">     32     14.88</t>
  </si>
  <si>
    <t xml:space="preserve">     27     22.22</t>
  </si>
  <si>
    <t>2022-23</t>
  </si>
  <si>
    <t>Brian Walsh</t>
  </si>
  <si>
    <t xml:space="preserve">     1-51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</si>
</sst>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7" fontId="3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10" xfId="42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8" fontId="3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8"/>
  <sheetViews>
    <sheetView tabSelected="1" zoomScale="110" zoomScaleNormal="110" zoomScalePageLayoutView="0" workbookViewId="0" topLeftCell="A1">
      <selection activeCell="E14" sqref="E14"/>
    </sheetView>
  </sheetViews>
  <sheetFormatPr defaultColWidth="9.140625" defaultRowHeight="12.75"/>
  <cols>
    <col min="1" max="1" width="6.421875" style="21" customWidth="1"/>
    <col min="2" max="2" width="16.140625" style="1" customWidth="1"/>
    <col min="3" max="3" width="8.28125" style="1" customWidth="1"/>
    <col min="4" max="4" width="7.57421875" style="1" customWidth="1"/>
    <col min="5" max="5" width="7.140625" style="1" customWidth="1"/>
    <col min="6" max="6" width="8.00390625" style="1" customWidth="1"/>
    <col min="7" max="7" width="2.00390625" style="1" customWidth="1"/>
    <col min="8" max="8" width="7.7109375" style="1" customWidth="1"/>
    <col min="9" max="9" width="12.00390625" style="1" customWidth="1"/>
    <col min="10" max="10" width="5.28125" style="1" customWidth="1"/>
    <col min="11" max="11" width="8.57421875" style="1" customWidth="1"/>
    <col min="12" max="12" width="10.421875" style="1" customWidth="1"/>
    <col min="13" max="16384" width="9.140625" style="1" customWidth="1"/>
  </cols>
  <sheetData>
    <row r="1" ht="13.5" customHeight="1"/>
    <row r="2" spans="2:3" ht="19.5">
      <c r="B2" s="2" t="s">
        <v>416</v>
      </c>
      <c r="C2" s="2"/>
    </row>
    <row r="3" ht="11.25" customHeight="1"/>
    <row r="4" spans="5:7" ht="13.5" customHeight="1">
      <c r="E4" s="3" t="s">
        <v>0</v>
      </c>
      <c r="F4" s="3"/>
      <c r="G4" s="3"/>
    </row>
    <row r="5" ht="6.75" customHeight="1">
      <c r="I5" s="1" t="s">
        <v>1</v>
      </c>
    </row>
    <row r="6" spans="2:11" ht="12.75">
      <c r="B6" s="21"/>
      <c r="C6" s="21"/>
      <c r="D6" s="21"/>
      <c r="E6" s="21"/>
      <c r="F6" s="21"/>
      <c r="G6" s="21"/>
      <c r="H6" s="22" t="s">
        <v>2</v>
      </c>
      <c r="I6" s="22" t="s">
        <v>3</v>
      </c>
      <c r="J6" s="22"/>
      <c r="K6" s="22" t="s">
        <v>4</v>
      </c>
    </row>
    <row r="7" spans="2:11" ht="12.75">
      <c r="B7" s="22" t="s">
        <v>5</v>
      </c>
      <c r="C7" s="23" t="s">
        <v>6</v>
      </c>
      <c r="D7" s="23" t="s">
        <v>212</v>
      </c>
      <c r="E7" s="23" t="s">
        <v>211</v>
      </c>
      <c r="F7" s="23" t="s">
        <v>213</v>
      </c>
      <c r="G7" s="23"/>
      <c r="H7" s="22" t="s">
        <v>0</v>
      </c>
      <c r="I7" s="22" t="s">
        <v>7</v>
      </c>
      <c r="J7" s="22" t="s">
        <v>8</v>
      </c>
      <c r="K7" s="22" t="s">
        <v>9</v>
      </c>
    </row>
    <row r="8" spans="2:11" ht="9" customHeight="1">
      <c r="B8" s="4" t="s">
        <v>10</v>
      </c>
      <c r="C8" s="4" t="s">
        <v>197</v>
      </c>
      <c r="D8" s="4" t="s">
        <v>12</v>
      </c>
      <c r="E8" s="4" t="s">
        <v>210</v>
      </c>
      <c r="F8" s="4" t="s">
        <v>209</v>
      </c>
      <c r="G8" s="4"/>
      <c r="H8" s="6" t="s">
        <v>197</v>
      </c>
      <c r="I8" s="6" t="s">
        <v>208</v>
      </c>
      <c r="J8" s="6" t="s">
        <v>207</v>
      </c>
      <c r="K8" s="6" t="s">
        <v>13</v>
      </c>
    </row>
    <row r="9" spans="1:11" ht="12.75">
      <c r="A9" s="21">
        <v>1</v>
      </c>
      <c r="B9" s="7" t="s">
        <v>14</v>
      </c>
      <c r="C9" s="7">
        <v>369</v>
      </c>
      <c r="D9" s="7">
        <v>528</v>
      </c>
      <c r="E9" s="7">
        <v>8133</v>
      </c>
      <c r="F9" s="8">
        <f aca="true" t="shared" si="0" ref="F9:F16">E9/D9</f>
        <v>15.403409090909092</v>
      </c>
      <c r="G9" s="8"/>
      <c r="H9" s="9" t="s">
        <v>15</v>
      </c>
      <c r="I9" s="1" t="s">
        <v>16</v>
      </c>
      <c r="J9" s="10">
        <v>23</v>
      </c>
      <c r="K9" s="10">
        <v>7</v>
      </c>
    </row>
    <row r="10" spans="1:11" ht="12.75">
      <c r="A10" s="21">
        <f aca="true" t="shared" si="1" ref="A10:A65">A9+1</f>
        <v>2</v>
      </c>
      <c r="B10" s="7" t="s">
        <v>17</v>
      </c>
      <c r="C10" s="7">
        <v>308</v>
      </c>
      <c r="D10" s="7">
        <v>490</v>
      </c>
      <c r="E10" s="7">
        <v>8420</v>
      </c>
      <c r="F10" s="8">
        <f t="shared" si="0"/>
        <v>17.183673469387756</v>
      </c>
      <c r="G10" s="8"/>
      <c r="H10" s="9" t="s">
        <v>18</v>
      </c>
      <c r="I10" s="1" t="s">
        <v>19</v>
      </c>
      <c r="J10" s="10">
        <v>22</v>
      </c>
      <c r="K10" s="10">
        <v>7</v>
      </c>
    </row>
    <row r="11" spans="1:11" ht="12.75">
      <c r="A11" s="21">
        <f t="shared" si="1"/>
        <v>3</v>
      </c>
      <c r="B11" s="7" t="s">
        <v>20</v>
      </c>
      <c r="C11" s="7">
        <v>298</v>
      </c>
      <c r="D11" s="7">
        <v>486</v>
      </c>
      <c r="E11" s="7">
        <v>7803</v>
      </c>
      <c r="F11" s="8">
        <f t="shared" si="0"/>
        <v>16.055555555555557</v>
      </c>
      <c r="G11" s="8"/>
      <c r="H11" s="9" t="s">
        <v>21</v>
      </c>
      <c r="I11" s="1" t="s">
        <v>22</v>
      </c>
      <c r="J11" s="10">
        <v>19</v>
      </c>
      <c r="K11" s="10">
        <v>4</v>
      </c>
    </row>
    <row r="12" spans="1:11" ht="12.75">
      <c r="A12" s="21">
        <f t="shared" si="1"/>
        <v>4</v>
      </c>
      <c r="B12" s="7" t="s">
        <v>29</v>
      </c>
      <c r="C12" s="7">
        <v>337</v>
      </c>
      <c r="D12" s="7">
        <v>429</v>
      </c>
      <c r="E12" s="7">
        <v>8114</v>
      </c>
      <c r="F12" s="8">
        <f>E12/D12</f>
        <v>18.913752913752912</v>
      </c>
      <c r="G12" s="8"/>
      <c r="H12" s="9" t="s">
        <v>24</v>
      </c>
      <c r="I12" s="1" t="s">
        <v>30</v>
      </c>
      <c r="J12" s="10">
        <v>16</v>
      </c>
      <c r="K12" s="10">
        <v>5</v>
      </c>
    </row>
    <row r="13" spans="1:11" ht="12.75">
      <c r="A13" s="21">
        <f t="shared" si="1"/>
        <v>5</v>
      </c>
      <c r="B13" s="7" t="s">
        <v>249</v>
      </c>
      <c r="C13" s="7">
        <v>299</v>
      </c>
      <c r="D13" s="7">
        <v>411</v>
      </c>
      <c r="E13" s="7">
        <v>7880</v>
      </c>
      <c r="F13" s="8">
        <f>E13/D13</f>
        <v>19.172749391727493</v>
      </c>
      <c r="G13" s="8"/>
      <c r="H13" s="9" t="s">
        <v>263</v>
      </c>
      <c r="I13" s="1" t="s">
        <v>330</v>
      </c>
      <c r="J13" s="10">
        <v>3</v>
      </c>
      <c r="K13" s="10">
        <v>3</v>
      </c>
    </row>
    <row r="14" spans="1:11" ht="12.75">
      <c r="A14" s="21">
        <f t="shared" si="1"/>
        <v>6</v>
      </c>
      <c r="B14" s="7" t="s">
        <v>23</v>
      </c>
      <c r="C14" s="7">
        <v>175</v>
      </c>
      <c r="D14" s="7">
        <v>348</v>
      </c>
      <c r="E14" s="7">
        <v>4535</v>
      </c>
      <c r="F14" s="8">
        <f t="shared" si="0"/>
        <v>13.031609195402298</v>
      </c>
      <c r="G14" s="8"/>
      <c r="H14" s="9" t="s">
        <v>24</v>
      </c>
      <c r="I14" s="1" t="s">
        <v>25</v>
      </c>
      <c r="J14" s="10">
        <v>19</v>
      </c>
      <c r="K14" s="10">
        <v>4</v>
      </c>
    </row>
    <row r="15" spans="1:11" ht="12.75">
      <c r="A15" s="21">
        <f t="shared" si="1"/>
        <v>7</v>
      </c>
      <c r="B15" s="7" t="s">
        <v>26</v>
      </c>
      <c r="C15" s="7">
        <v>153</v>
      </c>
      <c r="D15" s="7">
        <v>342</v>
      </c>
      <c r="E15" s="7">
        <v>5176</v>
      </c>
      <c r="F15" s="8">
        <f t="shared" si="0"/>
        <v>15.134502923976608</v>
      </c>
      <c r="G15" s="8"/>
      <c r="H15" s="9" t="s">
        <v>27</v>
      </c>
      <c r="I15" s="1" t="s">
        <v>28</v>
      </c>
      <c r="J15" s="10">
        <v>17</v>
      </c>
      <c r="K15" s="10">
        <v>7</v>
      </c>
    </row>
    <row r="16" spans="1:11" ht="12.75">
      <c r="A16" s="21">
        <f t="shared" si="1"/>
        <v>8</v>
      </c>
      <c r="B16" s="7" t="s">
        <v>31</v>
      </c>
      <c r="C16" s="7">
        <v>132</v>
      </c>
      <c r="D16" s="7">
        <v>278</v>
      </c>
      <c r="E16" s="7">
        <v>3802</v>
      </c>
      <c r="F16" s="8">
        <f t="shared" si="0"/>
        <v>13.676258992805755</v>
      </c>
      <c r="G16" s="8"/>
      <c r="H16" s="9" t="s">
        <v>32</v>
      </c>
      <c r="I16" s="1" t="s">
        <v>33</v>
      </c>
      <c r="J16" s="10">
        <v>19</v>
      </c>
      <c r="K16" s="10">
        <v>6</v>
      </c>
    </row>
    <row r="17" spans="1:11" ht="12.75">
      <c r="A17" s="21">
        <f t="shared" si="1"/>
        <v>9</v>
      </c>
      <c r="B17" s="7" t="s">
        <v>37</v>
      </c>
      <c r="C17" s="7">
        <v>355</v>
      </c>
      <c r="D17" s="7">
        <v>253</v>
      </c>
      <c r="E17" s="7">
        <v>4497</v>
      </c>
      <c r="F17" s="8">
        <f aca="true" t="shared" si="2" ref="F17:F43">E17/D17</f>
        <v>17.774703557312254</v>
      </c>
      <c r="G17" s="8"/>
      <c r="H17" s="9" t="s">
        <v>38</v>
      </c>
      <c r="I17" s="1" t="s">
        <v>39</v>
      </c>
      <c r="J17" s="10">
        <v>6</v>
      </c>
      <c r="K17" s="10">
        <v>3</v>
      </c>
    </row>
    <row r="18" spans="1:11" ht="12.75">
      <c r="A18" s="21">
        <f t="shared" si="1"/>
        <v>10</v>
      </c>
      <c r="B18" s="7" t="s">
        <v>34</v>
      </c>
      <c r="C18" s="7">
        <v>174</v>
      </c>
      <c r="D18" s="7">
        <v>238</v>
      </c>
      <c r="E18" s="7">
        <v>4293</v>
      </c>
      <c r="F18" s="8">
        <f t="shared" si="2"/>
        <v>18.037815126050422</v>
      </c>
      <c r="G18" s="8"/>
      <c r="H18" s="9" t="s">
        <v>35</v>
      </c>
      <c r="I18" s="1" t="s">
        <v>36</v>
      </c>
      <c r="J18" s="10">
        <v>4</v>
      </c>
      <c r="K18" s="10">
        <v>1</v>
      </c>
    </row>
    <row r="19" spans="1:11" ht="12.75">
      <c r="A19" s="21">
        <f t="shared" si="1"/>
        <v>11</v>
      </c>
      <c r="B19" s="7" t="s">
        <v>40</v>
      </c>
      <c r="C19" s="7">
        <v>134</v>
      </c>
      <c r="D19" s="7">
        <v>216</v>
      </c>
      <c r="E19" s="7">
        <v>3827</v>
      </c>
      <c r="F19" s="8">
        <f t="shared" si="2"/>
        <v>17.71759259259259</v>
      </c>
      <c r="G19" s="8"/>
      <c r="H19" s="9" t="s">
        <v>24</v>
      </c>
      <c r="I19" s="1" t="s">
        <v>41</v>
      </c>
      <c r="J19" s="10">
        <v>7</v>
      </c>
      <c r="K19" s="10">
        <v>3</v>
      </c>
    </row>
    <row r="20" spans="1:11" ht="12.75">
      <c r="A20" s="21">
        <f t="shared" si="1"/>
        <v>12</v>
      </c>
      <c r="B20" s="7" t="s">
        <v>42</v>
      </c>
      <c r="C20" s="7">
        <v>194</v>
      </c>
      <c r="D20" s="7">
        <v>213</v>
      </c>
      <c r="E20" s="7">
        <v>4291</v>
      </c>
      <c r="F20" s="8">
        <f t="shared" si="2"/>
        <v>20.145539906103288</v>
      </c>
      <c r="G20" s="8"/>
      <c r="H20" s="9" t="s">
        <v>43</v>
      </c>
      <c r="I20" s="1" t="s">
        <v>44</v>
      </c>
      <c r="J20" s="10">
        <v>2</v>
      </c>
      <c r="K20" s="10"/>
    </row>
    <row r="21" spans="1:11" ht="12.75">
      <c r="A21" s="21">
        <f t="shared" si="1"/>
        <v>13</v>
      </c>
      <c r="B21" s="7" t="s">
        <v>73</v>
      </c>
      <c r="C21" s="7">
        <v>194</v>
      </c>
      <c r="D21" s="7">
        <v>206</v>
      </c>
      <c r="E21" s="7">
        <v>4694</v>
      </c>
      <c r="F21" s="8">
        <f t="shared" si="2"/>
        <v>22.78640776699029</v>
      </c>
      <c r="G21" s="8"/>
      <c r="H21" s="9" t="s">
        <v>74</v>
      </c>
      <c r="I21" s="1" t="s">
        <v>215</v>
      </c>
      <c r="J21" s="10">
        <v>3</v>
      </c>
      <c r="K21" s="10">
        <v>3</v>
      </c>
    </row>
    <row r="22" spans="1:11" ht="12.75">
      <c r="A22" s="21">
        <f t="shared" si="1"/>
        <v>14</v>
      </c>
      <c r="B22" s="7" t="s">
        <v>297</v>
      </c>
      <c r="C22" s="7">
        <v>256</v>
      </c>
      <c r="D22" s="7">
        <v>148</v>
      </c>
      <c r="E22" s="7">
        <v>3509</v>
      </c>
      <c r="F22" s="8">
        <f>E22/D22</f>
        <v>23.70945945945946</v>
      </c>
      <c r="G22" s="8"/>
      <c r="H22" s="9" t="s">
        <v>332</v>
      </c>
      <c r="I22" s="1" t="s">
        <v>302</v>
      </c>
      <c r="J22" s="6">
        <v>2</v>
      </c>
      <c r="K22" s="6"/>
    </row>
    <row r="23" spans="1:11" ht="12.75">
      <c r="A23" s="21">
        <f t="shared" si="1"/>
        <v>15</v>
      </c>
      <c r="B23" s="7" t="s">
        <v>45</v>
      </c>
      <c r="C23" s="7">
        <v>89</v>
      </c>
      <c r="D23" s="7">
        <v>144</v>
      </c>
      <c r="E23" s="7">
        <v>2206</v>
      </c>
      <c r="F23" s="8">
        <f t="shared" si="2"/>
        <v>15.319444444444445</v>
      </c>
      <c r="G23" s="8"/>
      <c r="H23" s="9" t="s">
        <v>46</v>
      </c>
      <c r="I23" s="1" t="s">
        <v>47</v>
      </c>
      <c r="J23" s="10">
        <v>5</v>
      </c>
      <c r="K23" s="10">
        <v>2</v>
      </c>
    </row>
    <row r="24" spans="1:11" ht="12.75">
      <c r="A24" s="21">
        <f t="shared" si="1"/>
        <v>16</v>
      </c>
      <c r="B24" s="7" t="s">
        <v>48</v>
      </c>
      <c r="C24" s="7">
        <v>308</v>
      </c>
      <c r="D24" s="7">
        <v>137</v>
      </c>
      <c r="E24" s="7">
        <v>3433</v>
      </c>
      <c r="F24" s="8">
        <f t="shared" si="2"/>
        <v>25.05839416058394</v>
      </c>
      <c r="G24" s="8"/>
      <c r="H24" s="9" t="s">
        <v>49</v>
      </c>
      <c r="I24" s="1" t="s">
        <v>50</v>
      </c>
      <c r="J24" s="10">
        <v>1</v>
      </c>
      <c r="K24" s="10">
        <v>1</v>
      </c>
    </row>
    <row r="25" spans="1:11" ht="12.75">
      <c r="A25" s="21">
        <f t="shared" si="1"/>
        <v>17</v>
      </c>
      <c r="B25" s="7" t="s">
        <v>236</v>
      </c>
      <c r="C25" s="7">
        <v>124</v>
      </c>
      <c r="D25" s="7">
        <v>124</v>
      </c>
      <c r="E25" s="7">
        <v>2886</v>
      </c>
      <c r="F25" s="8">
        <f>E25/D25</f>
        <v>23.274193548387096</v>
      </c>
      <c r="G25" s="8"/>
      <c r="H25" s="9" t="s">
        <v>245</v>
      </c>
      <c r="I25" s="1" t="s">
        <v>246</v>
      </c>
      <c r="J25" s="10">
        <v>2</v>
      </c>
      <c r="K25" s="10">
        <v>1</v>
      </c>
    </row>
    <row r="26" spans="1:11" ht="12.75">
      <c r="A26" s="21">
        <f t="shared" si="1"/>
        <v>18</v>
      </c>
      <c r="B26" s="7" t="s">
        <v>345</v>
      </c>
      <c r="C26" s="7">
        <v>74</v>
      </c>
      <c r="D26" s="7">
        <v>117</v>
      </c>
      <c r="E26" s="7">
        <v>2069</v>
      </c>
      <c r="F26" s="8">
        <f>E26/D26</f>
        <v>17.683760683760685</v>
      </c>
      <c r="G26" s="8"/>
      <c r="H26" s="11" t="s">
        <v>351</v>
      </c>
      <c r="I26" s="1" t="s">
        <v>352</v>
      </c>
      <c r="J26" s="10">
        <v>2</v>
      </c>
      <c r="K26" s="10">
        <v>3</v>
      </c>
    </row>
    <row r="27" spans="1:11" ht="12.75">
      <c r="A27" s="21">
        <f t="shared" si="1"/>
        <v>19</v>
      </c>
      <c r="B27" s="7" t="s">
        <v>358</v>
      </c>
      <c r="C27" s="7">
        <v>114</v>
      </c>
      <c r="D27" s="7">
        <v>116</v>
      </c>
      <c r="E27" s="7">
        <v>3244</v>
      </c>
      <c r="F27" s="8">
        <f>E27/D27</f>
        <v>27.96551724137931</v>
      </c>
      <c r="G27" s="8"/>
      <c r="H27" s="9" t="s">
        <v>81</v>
      </c>
      <c r="I27" s="1" t="s">
        <v>412</v>
      </c>
      <c r="J27" s="6"/>
      <c r="K27" s="6"/>
    </row>
    <row r="28" spans="1:11" ht="12.75">
      <c r="A28" s="21">
        <f t="shared" si="1"/>
        <v>20</v>
      </c>
      <c r="B28" s="7" t="s">
        <v>204</v>
      </c>
      <c r="C28" s="7">
        <v>151</v>
      </c>
      <c r="D28" s="7">
        <v>112</v>
      </c>
      <c r="E28" s="7">
        <v>2530</v>
      </c>
      <c r="F28" s="8">
        <f t="shared" si="2"/>
        <v>22.589285714285715</v>
      </c>
      <c r="G28" s="8"/>
      <c r="H28" s="11" t="s">
        <v>223</v>
      </c>
      <c r="I28" s="1" t="s">
        <v>205</v>
      </c>
      <c r="J28" s="10">
        <v>1</v>
      </c>
      <c r="K28" s="10"/>
    </row>
    <row r="29" spans="1:11" ht="12.75">
      <c r="A29" s="21">
        <f t="shared" si="1"/>
        <v>21</v>
      </c>
      <c r="B29" s="7" t="s">
        <v>89</v>
      </c>
      <c r="C29" s="7">
        <v>113</v>
      </c>
      <c r="D29" s="7">
        <v>108</v>
      </c>
      <c r="E29" s="7">
        <v>2870</v>
      </c>
      <c r="F29" s="8">
        <f t="shared" si="2"/>
        <v>26.574074074074073</v>
      </c>
      <c r="G29" s="8"/>
      <c r="H29" s="11" t="s">
        <v>84</v>
      </c>
      <c r="I29" s="1" t="s">
        <v>224</v>
      </c>
      <c r="J29" s="10"/>
      <c r="K29" s="10"/>
    </row>
    <row r="30" spans="1:10" ht="12.75">
      <c r="A30" s="21">
        <f t="shared" si="1"/>
        <v>22</v>
      </c>
      <c r="B30" s="7" t="s">
        <v>380</v>
      </c>
      <c r="C30" s="1">
        <v>114</v>
      </c>
      <c r="D30" s="1">
        <v>98</v>
      </c>
      <c r="E30" s="1">
        <v>2511</v>
      </c>
      <c r="F30" s="8">
        <f>E30/D30</f>
        <v>25.622448979591837</v>
      </c>
      <c r="G30" s="10"/>
      <c r="H30" s="9" t="s">
        <v>108</v>
      </c>
      <c r="I30" s="1" t="s">
        <v>404</v>
      </c>
      <c r="J30" s="10">
        <v>1</v>
      </c>
    </row>
    <row r="31" spans="1:11" ht="12.75">
      <c r="A31" s="21">
        <f t="shared" si="1"/>
        <v>23</v>
      </c>
      <c r="B31" s="7" t="s">
        <v>235</v>
      </c>
      <c r="C31" s="7">
        <v>68</v>
      </c>
      <c r="D31" s="7">
        <v>94</v>
      </c>
      <c r="E31" s="7">
        <v>1763</v>
      </c>
      <c r="F31" s="8">
        <f t="shared" si="2"/>
        <v>18.75531914893617</v>
      </c>
      <c r="G31" s="8"/>
      <c r="H31" s="9" t="s">
        <v>257</v>
      </c>
      <c r="I31" s="1" t="s">
        <v>269</v>
      </c>
      <c r="J31" s="10">
        <v>1</v>
      </c>
      <c r="K31" s="10">
        <v>3</v>
      </c>
    </row>
    <row r="32" spans="1:11" ht="12.75">
      <c r="A32" s="21">
        <f t="shared" si="1"/>
        <v>24</v>
      </c>
      <c r="B32" s="7" t="s">
        <v>373</v>
      </c>
      <c r="C32" s="1">
        <v>161</v>
      </c>
      <c r="D32" s="1">
        <v>94</v>
      </c>
      <c r="E32" s="1">
        <v>2378</v>
      </c>
      <c r="F32" s="8">
        <f>E32/D32</f>
        <v>25.29787234042553</v>
      </c>
      <c r="G32" s="14"/>
      <c r="H32" s="9" t="s">
        <v>245</v>
      </c>
      <c r="I32" s="1" t="s">
        <v>349</v>
      </c>
      <c r="J32" s="10">
        <v>2</v>
      </c>
      <c r="K32" s="10"/>
    </row>
    <row r="33" spans="1:11" ht="12.75">
      <c r="A33" s="21">
        <f t="shared" si="1"/>
        <v>25</v>
      </c>
      <c r="B33" s="7" t="s">
        <v>296</v>
      </c>
      <c r="C33" s="7">
        <v>114</v>
      </c>
      <c r="D33" s="7">
        <v>93</v>
      </c>
      <c r="E33" s="7">
        <v>2746</v>
      </c>
      <c r="F33" s="8">
        <f>E33/D33</f>
        <v>29.526881720430108</v>
      </c>
      <c r="G33" s="8"/>
      <c r="H33" s="9" t="s">
        <v>364</v>
      </c>
      <c r="I33" s="1" t="s">
        <v>365</v>
      </c>
      <c r="J33" s="10"/>
      <c r="K33" s="10"/>
    </row>
    <row r="34" spans="1:11" ht="12.75">
      <c r="A34" s="21">
        <f t="shared" si="1"/>
        <v>26</v>
      </c>
      <c r="B34" s="7" t="s">
        <v>274</v>
      </c>
      <c r="C34" s="7">
        <v>78</v>
      </c>
      <c r="D34" s="7">
        <v>91</v>
      </c>
      <c r="E34" s="7">
        <v>1960</v>
      </c>
      <c r="F34" s="8">
        <f>E34/D34</f>
        <v>21.53846153846154</v>
      </c>
      <c r="G34" s="8"/>
      <c r="H34" s="9" t="s">
        <v>332</v>
      </c>
      <c r="I34" s="1" t="s">
        <v>333</v>
      </c>
      <c r="J34" s="10">
        <v>4</v>
      </c>
      <c r="K34" s="10">
        <v>1</v>
      </c>
    </row>
    <row r="35" spans="1:11" ht="12.75">
      <c r="A35" s="21">
        <f t="shared" si="1"/>
        <v>27</v>
      </c>
      <c r="B35" s="7" t="s">
        <v>247</v>
      </c>
      <c r="C35" s="7">
        <v>136</v>
      </c>
      <c r="D35" s="7">
        <v>83</v>
      </c>
      <c r="E35" s="7">
        <v>1733</v>
      </c>
      <c r="F35" s="8">
        <f>E35/D35</f>
        <v>20.879518072289155</v>
      </c>
      <c r="G35" s="8"/>
      <c r="H35" s="9" t="s">
        <v>278</v>
      </c>
      <c r="I35" s="1" t="s">
        <v>258</v>
      </c>
      <c r="J35" s="10"/>
      <c r="K35" s="10"/>
    </row>
    <row r="36" spans="1:11" ht="12.75">
      <c r="A36" s="21">
        <f t="shared" si="1"/>
        <v>28</v>
      </c>
      <c r="B36" s="7" t="s">
        <v>51</v>
      </c>
      <c r="C36" s="7">
        <v>55</v>
      </c>
      <c r="D36" s="7">
        <v>80</v>
      </c>
      <c r="E36" s="7">
        <v>1292</v>
      </c>
      <c r="F36" s="8">
        <f t="shared" si="2"/>
        <v>16.15</v>
      </c>
      <c r="G36" s="8"/>
      <c r="H36" s="9" t="s">
        <v>52</v>
      </c>
      <c r="I36" s="1" t="s">
        <v>53</v>
      </c>
      <c r="J36" s="10">
        <v>2</v>
      </c>
      <c r="K36" s="10">
        <v>1</v>
      </c>
    </row>
    <row r="37" spans="1:11" ht="12.75">
      <c r="A37" s="21">
        <f t="shared" si="1"/>
        <v>29</v>
      </c>
      <c r="B37" s="7" t="s">
        <v>54</v>
      </c>
      <c r="C37" s="7">
        <v>55</v>
      </c>
      <c r="D37" s="7">
        <v>77</v>
      </c>
      <c r="E37" s="7">
        <v>1340</v>
      </c>
      <c r="F37" s="8">
        <f t="shared" si="2"/>
        <v>17.4025974025974</v>
      </c>
      <c r="G37" s="8"/>
      <c r="H37" s="9" t="s">
        <v>55</v>
      </c>
      <c r="I37" s="1" t="s">
        <v>56</v>
      </c>
      <c r="J37" s="10">
        <v>4</v>
      </c>
      <c r="K37" s="10"/>
    </row>
    <row r="38" spans="1:11" ht="12.75">
      <c r="A38" s="21">
        <f t="shared" si="1"/>
        <v>30</v>
      </c>
      <c r="B38" s="7" t="s">
        <v>393</v>
      </c>
      <c r="C38" s="7">
        <v>83</v>
      </c>
      <c r="D38" s="7">
        <v>77</v>
      </c>
      <c r="E38" s="7">
        <v>1820</v>
      </c>
      <c r="F38" s="8">
        <f>E38/D38</f>
        <v>23.636363636363637</v>
      </c>
      <c r="G38" s="8"/>
      <c r="H38" s="9" t="s">
        <v>379</v>
      </c>
      <c r="I38" s="1" t="s">
        <v>384</v>
      </c>
      <c r="J38" s="10">
        <v>1</v>
      </c>
      <c r="K38" s="10"/>
    </row>
    <row r="39" spans="1:11" ht="12.75">
      <c r="A39" s="21">
        <f t="shared" si="1"/>
        <v>31</v>
      </c>
      <c r="B39" s="7" t="s">
        <v>57</v>
      </c>
      <c r="C39" s="7">
        <v>92</v>
      </c>
      <c r="D39" s="7">
        <v>71</v>
      </c>
      <c r="E39" s="7">
        <v>1255</v>
      </c>
      <c r="F39" s="8">
        <f t="shared" si="2"/>
        <v>17.676056338028168</v>
      </c>
      <c r="G39" s="8"/>
      <c r="H39" s="9" t="s">
        <v>15</v>
      </c>
      <c r="I39" s="1" t="s">
        <v>58</v>
      </c>
      <c r="J39" s="10">
        <v>2</v>
      </c>
      <c r="K39" s="10"/>
    </row>
    <row r="40" spans="1:11" ht="12.75">
      <c r="A40" s="21">
        <f t="shared" si="1"/>
        <v>32</v>
      </c>
      <c r="B40" s="7" t="s">
        <v>201</v>
      </c>
      <c r="C40" s="7">
        <v>53</v>
      </c>
      <c r="D40" s="7">
        <v>69</v>
      </c>
      <c r="E40" s="7">
        <v>1303</v>
      </c>
      <c r="F40" s="8">
        <f t="shared" si="2"/>
        <v>18.884057971014492</v>
      </c>
      <c r="G40" s="8"/>
      <c r="H40" s="9" t="s">
        <v>202</v>
      </c>
      <c r="I40" s="1" t="s">
        <v>203</v>
      </c>
      <c r="J40" s="10"/>
      <c r="K40" s="10">
        <v>1</v>
      </c>
    </row>
    <row r="41" spans="1:11" ht="12.75">
      <c r="A41" s="21">
        <f t="shared" si="1"/>
        <v>33</v>
      </c>
      <c r="B41" s="7" t="s">
        <v>401</v>
      </c>
      <c r="C41" s="7">
        <v>45</v>
      </c>
      <c r="D41" s="7">
        <v>67</v>
      </c>
      <c r="E41" s="7">
        <v>1337</v>
      </c>
      <c r="F41" s="8">
        <f>E41/D41</f>
        <v>19.955223880597014</v>
      </c>
      <c r="G41" s="8"/>
      <c r="H41" s="11" t="s">
        <v>402</v>
      </c>
      <c r="I41" s="1" t="s">
        <v>403</v>
      </c>
      <c r="J41" s="10">
        <v>2</v>
      </c>
      <c r="K41" s="10"/>
    </row>
    <row r="42" spans="1:11" ht="12.75">
      <c r="A42" s="21">
        <f t="shared" si="1"/>
        <v>34</v>
      </c>
      <c r="B42" s="7" t="s">
        <v>394</v>
      </c>
      <c r="C42" s="7">
        <v>87</v>
      </c>
      <c r="D42" s="7">
        <v>66</v>
      </c>
      <c r="E42" s="7">
        <v>1633</v>
      </c>
      <c r="F42" s="8">
        <f>E42/D42</f>
        <v>24.742424242424242</v>
      </c>
      <c r="G42" s="8"/>
      <c r="H42" s="9" t="s">
        <v>378</v>
      </c>
      <c r="I42" s="1" t="s">
        <v>370</v>
      </c>
      <c r="J42" s="10">
        <v>2</v>
      </c>
      <c r="K42" s="10"/>
    </row>
    <row r="43" spans="1:11" ht="12.75">
      <c r="A43" s="21">
        <f t="shared" si="1"/>
        <v>35</v>
      </c>
      <c r="B43" s="7" t="s">
        <v>59</v>
      </c>
      <c r="C43" s="7">
        <v>373</v>
      </c>
      <c r="D43" s="7">
        <v>65</v>
      </c>
      <c r="E43" s="7">
        <v>929</v>
      </c>
      <c r="F43" s="8">
        <f t="shared" si="2"/>
        <v>14.292307692307693</v>
      </c>
      <c r="G43" s="8"/>
      <c r="H43" s="9" t="s">
        <v>60</v>
      </c>
      <c r="I43" s="1" t="s">
        <v>61</v>
      </c>
      <c r="J43" s="10">
        <v>2</v>
      </c>
      <c r="K43" s="10"/>
    </row>
    <row r="44" spans="1:9" ht="12.75">
      <c r="A44" s="21">
        <f t="shared" si="1"/>
        <v>36</v>
      </c>
      <c r="B44" s="7" t="s">
        <v>262</v>
      </c>
      <c r="C44" s="1">
        <v>85</v>
      </c>
      <c r="D44" s="1">
        <v>63</v>
      </c>
      <c r="E44" s="1">
        <v>1741</v>
      </c>
      <c r="F44" s="8">
        <f>E44/D44</f>
        <v>27.634920634920636</v>
      </c>
      <c r="G44" s="10"/>
      <c r="H44" s="9" t="s">
        <v>285</v>
      </c>
      <c r="I44" s="1" t="s">
        <v>286</v>
      </c>
    </row>
    <row r="45" spans="1:9" ht="12.75">
      <c r="A45" s="21">
        <f t="shared" si="1"/>
        <v>37</v>
      </c>
      <c r="B45" s="7" t="s">
        <v>315</v>
      </c>
      <c r="C45" s="1">
        <v>68</v>
      </c>
      <c r="D45" s="1">
        <v>61</v>
      </c>
      <c r="E45" s="1">
        <v>1434</v>
      </c>
      <c r="F45" s="8">
        <f>E45/D45</f>
        <v>23.508196721311474</v>
      </c>
      <c r="G45" s="8"/>
      <c r="H45" s="9" t="s">
        <v>303</v>
      </c>
      <c r="I45" s="1" t="s">
        <v>331</v>
      </c>
    </row>
    <row r="46" spans="1:11" ht="12.75">
      <c r="A46" s="21">
        <f t="shared" si="1"/>
        <v>38</v>
      </c>
      <c r="B46" s="7" t="s">
        <v>374</v>
      </c>
      <c r="C46" s="1">
        <v>44</v>
      </c>
      <c r="D46" s="1">
        <v>60</v>
      </c>
      <c r="E46" s="1">
        <v>1337</v>
      </c>
      <c r="F46" s="8">
        <f>E46/D46</f>
        <v>22.283333333333335</v>
      </c>
      <c r="G46" s="10"/>
      <c r="H46" s="9" t="s">
        <v>376</v>
      </c>
      <c r="I46" s="1" t="s">
        <v>377</v>
      </c>
      <c r="K46" s="10">
        <v>1</v>
      </c>
    </row>
    <row r="47" spans="1:11" ht="12.75">
      <c r="A47" s="21">
        <f t="shared" si="1"/>
        <v>39</v>
      </c>
      <c r="B47" s="7" t="s">
        <v>62</v>
      </c>
      <c r="C47" s="7">
        <v>47</v>
      </c>
      <c r="D47" s="7">
        <v>58</v>
      </c>
      <c r="E47" s="7">
        <v>942</v>
      </c>
      <c r="F47" s="8">
        <f aca="true" t="shared" si="3" ref="F47:F59">E47/D47</f>
        <v>16.24137931034483</v>
      </c>
      <c r="G47" s="8"/>
      <c r="H47" s="9" t="s">
        <v>63</v>
      </c>
      <c r="I47" s="1" t="s">
        <v>64</v>
      </c>
      <c r="J47" s="10">
        <v>2</v>
      </c>
      <c r="K47" s="10"/>
    </row>
    <row r="48" spans="1:11" ht="12.75">
      <c r="A48" s="21">
        <f t="shared" si="1"/>
        <v>40</v>
      </c>
      <c r="B48" s="7" t="s">
        <v>256</v>
      </c>
      <c r="C48" s="7">
        <v>42</v>
      </c>
      <c r="D48" s="7">
        <v>58</v>
      </c>
      <c r="E48" s="7">
        <v>1153</v>
      </c>
      <c r="F48" s="8">
        <f>E48/D48</f>
        <v>19.879310344827587</v>
      </c>
      <c r="G48" s="8"/>
      <c r="H48" s="9" t="s">
        <v>264</v>
      </c>
      <c r="I48" s="1" t="s">
        <v>265</v>
      </c>
      <c r="J48" s="10"/>
      <c r="K48" s="10">
        <v>1</v>
      </c>
    </row>
    <row r="49" spans="1:11" ht="12.75">
      <c r="A49" s="21">
        <f t="shared" si="1"/>
        <v>41</v>
      </c>
      <c r="B49" s="7" t="s">
        <v>65</v>
      </c>
      <c r="C49" s="7">
        <v>24</v>
      </c>
      <c r="D49" s="7">
        <v>55</v>
      </c>
      <c r="E49" s="7">
        <v>767</v>
      </c>
      <c r="F49" s="8">
        <f t="shared" si="3"/>
        <v>13.945454545454545</v>
      </c>
      <c r="G49" s="8"/>
      <c r="H49" s="9" t="s">
        <v>49</v>
      </c>
      <c r="I49" s="1" t="s">
        <v>66</v>
      </c>
      <c r="J49" s="10">
        <v>5</v>
      </c>
      <c r="K49" s="10"/>
    </row>
    <row r="50" spans="1:9" ht="12.75">
      <c r="A50" s="21">
        <f t="shared" si="1"/>
        <v>42</v>
      </c>
      <c r="B50" s="7" t="s">
        <v>234</v>
      </c>
      <c r="C50" s="1">
        <v>88</v>
      </c>
      <c r="D50" s="1">
        <v>54</v>
      </c>
      <c r="E50" s="1">
        <v>2021</v>
      </c>
      <c r="F50" s="8">
        <f>E50/D50</f>
        <v>37.425925925925924</v>
      </c>
      <c r="G50" s="10"/>
      <c r="H50" s="11" t="s">
        <v>266</v>
      </c>
      <c r="I50" s="1" t="s">
        <v>267</v>
      </c>
    </row>
    <row r="51" spans="1:11" ht="12.75">
      <c r="A51" s="21">
        <f t="shared" si="1"/>
        <v>43</v>
      </c>
      <c r="B51" s="7" t="s">
        <v>346</v>
      </c>
      <c r="C51" s="1">
        <v>61</v>
      </c>
      <c r="D51" s="1">
        <v>51</v>
      </c>
      <c r="E51" s="1">
        <v>1411</v>
      </c>
      <c r="F51" s="8">
        <f>E51/D51</f>
        <v>27.666666666666668</v>
      </c>
      <c r="G51" s="8"/>
      <c r="H51" s="9" t="s">
        <v>264</v>
      </c>
      <c r="I51" s="1" t="s">
        <v>339</v>
      </c>
      <c r="J51" s="10"/>
      <c r="K51" s="10"/>
    </row>
    <row r="52" spans="1:11" ht="12.75">
      <c r="A52" s="21">
        <f t="shared" si="1"/>
        <v>44</v>
      </c>
      <c r="B52" s="7" t="s">
        <v>67</v>
      </c>
      <c r="C52" s="7">
        <v>65</v>
      </c>
      <c r="D52" s="7">
        <v>48</v>
      </c>
      <c r="E52" s="7">
        <v>1096</v>
      </c>
      <c r="F52" s="8">
        <f t="shared" si="3"/>
        <v>22.833333333333332</v>
      </c>
      <c r="G52" s="8"/>
      <c r="H52" s="9" t="s">
        <v>68</v>
      </c>
      <c r="I52" s="1" t="s">
        <v>69</v>
      </c>
      <c r="J52" s="10">
        <v>1</v>
      </c>
      <c r="K52" s="10"/>
    </row>
    <row r="53" spans="1:11" ht="12.75">
      <c r="A53" s="21">
        <f t="shared" si="1"/>
        <v>45</v>
      </c>
      <c r="B53" s="7" t="s">
        <v>70</v>
      </c>
      <c r="C53" s="7">
        <v>52</v>
      </c>
      <c r="D53" s="7">
        <v>47</v>
      </c>
      <c r="E53" s="7">
        <v>606</v>
      </c>
      <c r="F53" s="8">
        <f t="shared" si="3"/>
        <v>12.893617021276595</v>
      </c>
      <c r="G53" s="8"/>
      <c r="H53" s="9" t="s">
        <v>71</v>
      </c>
      <c r="I53" s="1" t="s">
        <v>72</v>
      </c>
      <c r="J53" s="10">
        <v>3</v>
      </c>
      <c r="K53" s="10"/>
    </row>
    <row r="54" spans="1:11" ht="12.75">
      <c r="A54" s="21">
        <f t="shared" si="1"/>
        <v>46</v>
      </c>
      <c r="B54" s="7" t="s">
        <v>75</v>
      </c>
      <c r="C54" s="7">
        <v>63</v>
      </c>
      <c r="D54" s="7">
        <v>46</v>
      </c>
      <c r="E54" s="7">
        <v>762</v>
      </c>
      <c r="F54" s="8">
        <f t="shared" si="3"/>
        <v>16.565217391304348</v>
      </c>
      <c r="G54" s="8"/>
      <c r="H54" s="9" t="s">
        <v>46</v>
      </c>
      <c r="I54" s="1" t="s">
        <v>76</v>
      </c>
      <c r="J54" s="10">
        <v>2</v>
      </c>
      <c r="K54" s="10">
        <v>1</v>
      </c>
    </row>
    <row r="55" spans="1:11" ht="12.75">
      <c r="A55" s="21">
        <f t="shared" si="1"/>
        <v>47</v>
      </c>
      <c r="B55" s="7" t="s">
        <v>77</v>
      </c>
      <c r="C55" s="7">
        <v>35</v>
      </c>
      <c r="D55" s="7">
        <v>45</v>
      </c>
      <c r="E55" s="7">
        <v>954</v>
      </c>
      <c r="F55" s="8">
        <f t="shared" si="3"/>
        <v>21.2</v>
      </c>
      <c r="G55" s="8"/>
      <c r="H55" s="9" t="s">
        <v>78</v>
      </c>
      <c r="I55" s="1" t="s">
        <v>79</v>
      </c>
      <c r="J55" s="10">
        <v>1</v>
      </c>
      <c r="K55" s="10"/>
    </row>
    <row r="56" spans="1:11" ht="12.75">
      <c r="A56" s="21">
        <f t="shared" si="1"/>
        <v>48</v>
      </c>
      <c r="B56" s="7" t="s">
        <v>80</v>
      </c>
      <c r="C56" s="7">
        <v>164</v>
      </c>
      <c r="D56" s="7">
        <v>44</v>
      </c>
      <c r="E56" s="7">
        <v>795</v>
      </c>
      <c r="F56" s="8">
        <f t="shared" si="3"/>
        <v>18.068181818181817</v>
      </c>
      <c r="G56" s="8"/>
      <c r="H56" s="9" t="s">
        <v>81</v>
      </c>
      <c r="I56" s="1" t="s">
        <v>82</v>
      </c>
      <c r="J56" s="10"/>
      <c r="K56" s="10"/>
    </row>
    <row r="57" spans="1:11" ht="12.75">
      <c r="A57" s="21">
        <f t="shared" si="1"/>
        <v>49</v>
      </c>
      <c r="B57" s="7" t="s">
        <v>83</v>
      </c>
      <c r="C57" s="7">
        <v>28</v>
      </c>
      <c r="D57" s="7">
        <v>40</v>
      </c>
      <c r="E57" s="7">
        <v>741</v>
      </c>
      <c r="F57" s="8">
        <f t="shared" si="3"/>
        <v>18.525</v>
      </c>
      <c r="G57" s="8"/>
      <c r="H57" s="11" t="s">
        <v>84</v>
      </c>
      <c r="I57" s="1" t="s">
        <v>85</v>
      </c>
      <c r="J57" s="10"/>
      <c r="K57" s="10"/>
    </row>
    <row r="58" spans="1:11" ht="12.75">
      <c r="A58" s="21">
        <f t="shared" si="1"/>
        <v>50</v>
      </c>
      <c r="B58" s="7" t="s">
        <v>155</v>
      </c>
      <c r="C58" s="7">
        <v>43</v>
      </c>
      <c r="D58" s="7">
        <v>38</v>
      </c>
      <c r="E58" s="7">
        <v>1053</v>
      </c>
      <c r="F58" s="8">
        <f>E58/D58</f>
        <v>27.710526315789473</v>
      </c>
      <c r="G58" s="8"/>
      <c r="H58" s="11" t="s">
        <v>68</v>
      </c>
      <c r="I58" s="1" t="s">
        <v>225</v>
      </c>
      <c r="J58" s="6">
        <v>1</v>
      </c>
      <c r="K58" s="6"/>
    </row>
    <row r="59" spans="1:11" ht="12.75">
      <c r="A59" s="21">
        <f t="shared" si="1"/>
        <v>51</v>
      </c>
      <c r="B59" s="7" t="s">
        <v>86</v>
      </c>
      <c r="C59" s="7">
        <v>42</v>
      </c>
      <c r="D59" s="7">
        <v>35</v>
      </c>
      <c r="E59" s="7">
        <v>685</v>
      </c>
      <c r="F59" s="8">
        <f t="shared" si="3"/>
        <v>19.571428571428573</v>
      </c>
      <c r="G59" s="8"/>
      <c r="H59" s="9" t="s">
        <v>87</v>
      </c>
      <c r="I59" s="1" t="s">
        <v>88</v>
      </c>
      <c r="J59" s="10">
        <v>1</v>
      </c>
      <c r="K59" s="10"/>
    </row>
    <row r="60" spans="1:12" ht="12.75">
      <c r="A60" s="21">
        <f t="shared" si="1"/>
        <v>52</v>
      </c>
      <c r="B60" s="7" t="s">
        <v>261</v>
      </c>
      <c r="C60" s="1">
        <v>50</v>
      </c>
      <c r="D60" s="1">
        <v>34</v>
      </c>
      <c r="E60" s="1">
        <v>805</v>
      </c>
      <c r="F60" s="8">
        <f>E60/D60</f>
        <v>23.676470588235293</v>
      </c>
      <c r="G60" s="10"/>
      <c r="H60" s="11" t="s">
        <v>304</v>
      </c>
      <c r="I60" s="1" t="s">
        <v>287</v>
      </c>
      <c r="L60" s="26"/>
    </row>
    <row r="61" spans="1:10" ht="12.75">
      <c r="A61" s="21">
        <f t="shared" si="1"/>
        <v>53</v>
      </c>
      <c r="B61" s="7" t="s">
        <v>90</v>
      </c>
      <c r="C61" s="7">
        <v>13</v>
      </c>
      <c r="D61" s="7">
        <v>30</v>
      </c>
      <c r="E61" s="7">
        <v>295</v>
      </c>
      <c r="F61" s="8">
        <f>E61/D61</f>
        <v>9.833333333333334</v>
      </c>
      <c r="G61" s="8"/>
      <c r="H61" s="9" t="s">
        <v>91</v>
      </c>
      <c r="I61" s="1" t="s">
        <v>92</v>
      </c>
      <c r="J61" s="10">
        <v>3</v>
      </c>
    </row>
    <row r="62" spans="1:10" ht="12.75">
      <c r="A62" s="21">
        <f t="shared" si="1"/>
        <v>54</v>
      </c>
      <c r="B62" s="7" t="s">
        <v>392</v>
      </c>
      <c r="C62" s="1">
        <v>79</v>
      </c>
      <c r="D62" s="1">
        <v>30</v>
      </c>
      <c r="E62" s="1">
        <v>760</v>
      </c>
      <c r="F62" s="8">
        <f>E62/D62</f>
        <v>25.333333333333332</v>
      </c>
      <c r="G62" s="10"/>
      <c r="H62" s="9" t="s">
        <v>409</v>
      </c>
      <c r="I62" s="1" t="s">
        <v>385</v>
      </c>
      <c r="J62" s="10">
        <v>1</v>
      </c>
    </row>
    <row r="63" spans="1:11" ht="12.75">
      <c r="A63" s="21">
        <f t="shared" si="1"/>
        <v>55</v>
      </c>
      <c r="B63" s="7" t="s">
        <v>105</v>
      </c>
      <c r="C63" s="7">
        <v>68</v>
      </c>
      <c r="D63" s="7">
        <v>29</v>
      </c>
      <c r="E63" s="7">
        <v>776</v>
      </c>
      <c r="F63" s="8">
        <f>E63/D63</f>
        <v>26.75862068965517</v>
      </c>
      <c r="G63" s="8"/>
      <c r="H63" s="9" t="s">
        <v>106</v>
      </c>
      <c r="I63" s="5" t="s">
        <v>242</v>
      </c>
      <c r="J63" s="10"/>
      <c r="K63" s="10"/>
    </row>
    <row r="64" spans="1:11" ht="12.75">
      <c r="A64" s="21">
        <f t="shared" si="1"/>
        <v>56</v>
      </c>
      <c r="B64" s="7" t="s">
        <v>388</v>
      </c>
      <c r="C64" s="7">
        <v>13</v>
      </c>
      <c r="D64" s="7">
        <v>28</v>
      </c>
      <c r="E64" s="7">
        <v>352</v>
      </c>
      <c r="F64" s="8">
        <f>E64/D64</f>
        <v>12.571428571428571</v>
      </c>
      <c r="G64" s="8"/>
      <c r="H64" s="9" t="s">
        <v>389</v>
      </c>
      <c r="I64" s="1" t="s">
        <v>390</v>
      </c>
      <c r="J64" s="10"/>
      <c r="K64" s="10"/>
    </row>
    <row r="65" spans="1:11" ht="12.75">
      <c r="A65" s="21">
        <f t="shared" si="1"/>
        <v>57</v>
      </c>
      <c r="B65" s="7" t="s">
        <v>93</v>
      </c>
      <c r="C65" s="7">
        <v>56</v>
      </c>
      <c r="D65" s="7">
        <v>28</v>
      </c>
      <c r="E65" s="7">
        <v>534</v>
      </c>
      <c r="F65" s="8">
        <f>E65/D65</f>
        <v>19.071428571428573</v>
      </c>
      <c r="G65" s="8"/>
      <c r="H65" s="11" t="s">
        <v>94</v>
      </c>
      <c r="I65" s="1" t="s">
        <v>95</v>
      </c>
      <c r="J65" s="10"/>
      <c r="K65" s="10"/>
    </row>
    <row r="66" spans="2:11" ht="12.75">
      <c r="B66" s="7"/>
      <c r="C66" s="7"/>
      <c r="D66" s="7"/>
      <c r="E66" s="7"/>
      <c r="F66" s="8"/>
      <c r="G66" s="8"/>
      <c r="H66" s="9"/>
      <c r="J66" s="10"/>
      <c r="K66" s="10"/>
    </row>
    <row r="67" spans="2:11" ht="12.75">
      <c r="B67" s="7"/>
      <c r="C67" s="7"/>
      <c r="D67" s="7"/>
      <c r="E67" s="7"/>
      <c r="F67" s="8"/>
      <c r="G67" s="8"/>
      <c r="H67" s="9"/>
      <c r="J67" s="10"/>
      <c r="K67" s="10"/>
    </row>
    <row r="68" ht="15.75">
      <c r="E68" s="3" t="str">
        <f>E4</f>
        <v>BOWLING</v>
      </c>
    </row>
    <row r="69" ht="6.75" customHeight="1"/>
    <row r="70" spans="2:11" ht="11.25" customHeight="1">
      <c r="B70" s="21"/>
      <c r="C70" s="21"/>
      <c r="D70" s="21"/>
      <c r="E70" s="21"/>
      <c r="F70" s="21"/>
      <c r="G70" s="21"/>
      <c r="H70" s="22" t="s">
        <v>2</v>
      </c>
      <c r="I70" s="22" t="s">
        <v>3</v>
      </c>
      <c r="J70" s="22"/>
      <c r="K70" s="22" t="s">
        <v>4</v>
      </c>
    </row>
    <row r="71" spans="2:11" ht="12.75" customHeight="1">
      <c r="B71" s="22" t="s">
        <v>5</v>
      </c>
      <c r="C71" s="23" t="s">
        <v>6</v>
      </c>
      <c r="D71" s="23" t="s">
        <v>212</v>
      </c>
      <c r="E71" s="23" t="s">
        <v>211</v>
      </c>
      <c r="F71" s="23" t="s">
        <v>213</v>
      </c>
      <c r="G71" s="23"/>
      <c r="H71" s="22" t="s">
        <v>0</v>
      </c>
      <c r="I71" s="22" t="s">
        <v>7</v>
      </c>
      <c r="J71" s="22" t="s">
        <v>8</v>
      </c>
      <c r="K71" s="22" t="s">
        <v>9</v>
      </c>
    </row>
    <row r="72" spans="2:11" ht="7.5" customHeight="1">
      <c r="B72" s="4" t="s">
        <v>10</v>
      </c>
      <c r="C72" s="4" t="s">
        <v>197</v>
      </c>
      <c r="D72" s="4" t="s">
        <v>12</v>
      </c>
      <c r="E72" s="4" t="s">
        <v>210</v>
      </c>
      <c r="F72" s="4" t="s">
        <v>209</v>
      </c>
      <c r="G72" s="4"/>
      <c r="H72" s="6" t="s">
        <v>197</v>
      </c>
      <c r="I72" s="6" t="s">
        <v>208</v>
      </c>
      <c r="J72" s="6" t="s">
        <v>207</v>
      </c>
      <c r="K72" s="6" t="s">
        <v>13</v>
      </c>
    </row>
    <row r="73" spans="1:9" ht="12.75">
      <c r="A73" s="21">
        <f>A65+1</f>
        <v>58</v>
      </c>
      <c r="B73" s="7" t="s">
        <v>407</v>
      </c>
      <c r="C73" s="1">
        <v>50</v>
      </c>
      <c r="D73" s="1">
        <v>27</v>
      </c>
      <c r="E73" s="1">
        <v>694</v>
      </c>
      <c r="F73" s="8">
        <f>E73/D73</f>
        <v>25.703703703703702</v>
      </c>
      <c r="G73" s="10"/>
      <c r="H73" s="9" t="s">
        <v>125</v>
      </c>
      <c r="I73" s="1" t="s">
        <v>408</v>
      </c>
    </row>
    <row r="74" spans="1:10" ht="12.75" customHeight="1">
      <c r="A74" s="21">
        <f>A73+1</f>
        <v>59</v>
      </c>
      <c r="B74" s="7" t="s">
        <v>113</v>
      </c>
      <c r="C74" s="1">
        <v>64</v>
      </c>
      <c r="D74" s="1">
        <v>25</v>
      </c>
      <c r="E74" s="1">
        <v>458</v>
      </c>
      <c r="F74" s="8">
        <f>E74/D74</f>
        <v>18.32</v>
      </c>
      <c r="G74" s="8"/>
      <c r="H74" s="9" t="s">
        <v>114</v>
      </c>
      <c r="I74" s="1" t="s">
        <v>115</v>
      </c>
      <c r="J74" s="10">
        <v>1</v>
      </c>
    </row>
    <row r="75" spans="1:11" ht="12.75">
      <c r="A75" s="21">
        <f>A74+1</f>
        <v>60</v>
      </c>
      <c r="B75" s="7" t="s">
        <v>96</v>
      </c>
      <c r="C75" s="7">
        <v>19</v>
      </c>
      <c r="D75" s="7">
        <v>24</v>
      </c>
      <c r="E75" s="7">
        <v>382</v>
      </c>
      <c r="F75" s="8">
        <f>E75/D75</f>
        <v>15.916666666666666</v>
      </c>
      <c r="G75" s="8"/>
      <c r="H75" s="9" t="s">
        <v>97</v>
      </c>
      <c r="I75" s="1" t="s">
        <v>98</v>
      </c>
      <c r="J75" s="10">
        <v>2</v>
      </c>
      <c r="K75" s="10"/>
    </row>
    <row r="76" spans="1:11" ht="12.75">
      <c r="A76" s="21">
        <f>A75+1</f>
        <v>61</v>
      </c>
      <c r="B76" s="7" t="s">
        <v>216</v>
      </c>
      <c r="C76" s="7">
        <v>33</v>
      </c>
      <c r="D76" s="7">
        <v>24</v>
      </c>
      <c r="E76" s="7">
        <v>731</v>
      </c>
      <c r="F76" s="8">
        <f aca="true" t="shared" si="4" ref="F76:F81">E76/D76</f>
        <v>30.458333333333332</v>
      </c>
      <c r="G76" s="8"/>
      <c r="H76" s="9" t="s">
        <v>217</v>
      </c>
      <c r="I76" s="1" t="s">
        <v>218</v>
      </c>
      <c r="J76" s="10"/>
      <c r="K76" s="10"/>
    </row>
    <row r="77" spans="1:11" ht="12.75">
      <c r="A77" s="21">
        <f>A76+1</f>
        <v>62</v>
      </c>
      <c r="B77" s="7" t="s">
        <v>99</v>
      </c>
      <c r="C77" s="7">
        <v>14</v>
      </c>
      <c r="D77" s="7">
        <v>22</v>
      </c>
      <c r="E77" s="7">
        <v>382</v>
      </c>
      <c r="F77" s="8">
        <f t="shared" si="4"/>
        <v>17.363636363636363</v>
      </c>
      <c r="G77" s="8"/>
      <c r="H77" s="9" t="s">
        <v>100</v>
      </c>
      <c r="I77" s="1" t="s">
        <v>101</v>
      </c>
      <c r="J77" s="10"/>
      <c r="K77" s="10"/>
    </row>
    <row r="78" spans="1:11" ht="12.75">
      <c r="A78" s="21">
        <f>A77+1</f>
        <v>63</v>
      </c>
      <c r="B78" s="7" t="s">
        <v>102</v>
      </c>
      <c r="C78" s="7">
        <v>184</v>
      </c>
      <c r="D78" s="7">
        <v>22</v>
      </c>
      <c r="E78" s="7">
        <v>400</v>
      </c>
      <c r="F78" s="8">
        <f t="shared" si="4"/>
        <v>18.181818181818183</v>
      </c>
      <c r="G78" s="8"/>
      <c r="H78" s="9" t="s">
        <v>103</v>
      </c>
      <c r="I78" s="1" t="s">
        <v>104</v>
      </c>
      <c r="J78" s="10"/>
      <c r="K78" s="10"/>
    </row>
    <row r="79" spans="1:9" ht="12.75" customHeight="1">
      <c r="A79" s="21">
        <f aca="true" t="shared" si="5" ref="A79:A89">A78+1</f>
        <v>64</v>
      </c>
      <c r="B79" s="7" t="s">
        <v>260</v>
      </c>
      <c r="C79" s="1">
        <v>28</v>
      </c>
      <c r="D79" s="1">
        <v>22</v>
      </c>
      <c r="E79" s="1">
        <v>742</v>
      </c>
      <c r="F79" s="8">
        <f t="shared" si="4"/>
        <v>33.72727272727273</v>
      </c>
      <c r="G79" s="10"/>
      <c r="H79" s="9" t="s">
        <v>275</v>
      </c>
      <c r="I79" s="1" t="s">
        <v>276</v>
      </c>
    </row>
    <row r="80" spans="1:10" ht="12.75">
      <c r="A80" s="21">
        <f t="shared" si="5"/>
        <v>65</v>
      </c>
      <c r="B80" s="7" t="s">
        <v>111</v>
      </c>
      <c r="C80" s="1">
        <v>24</v>
      </c>
      <c r="D80" s="1">
        <v>18</v>
      </c>
      <c r="E80" s="1">
        <v>283</v>
      </c>
      <c r="F80" s="8">
        <f t="shared" si="4"/>
        <v>15.722222222222221</v>
      </c>
      <c r="G80" s="8"/>
      <c r="H80" s="9" t="s">
        <v>112</v>
      </c>
      <c r="I80" s="1" t="s">
        <v>233</v>
      </c>
      <c r="J80" s="10">
        <v>1</v>
      </c>
    </row>
    <row r="81" spans="1:11" ht="12.75">
      <c r="A81" s="21">
        <f t="shared" si="5"/>
        <v>66</v>
      </c>
      <c r="B81" s="7" t="s">
        <v>229</v>
      </c>
      <c r="C81" s="1">
        <v>44</v>
      </c>
      <c r="D81" s="1">
        <v>18</v>
      </c>
      <c r="E81" s="1">
        <v>854</v>
      </c>
      <c r="F81" s="8">
        <f t="shared" si="4"/>
        <v>47.44444444444444</v>
      </c>
      <c r="G81" s="8"/>
      <c r="H81" s="9" t="s">
        <v>227</v>
      </c>
      <c r="I81" s="1" t="s">
        <v>308</v>
      </c>
      <c r="K81" s="10"/>
    </row>
    <row r="82" spans="1:11" ht="12.75">
      <c r="A82" s="21">
        <f t="shared" si="5"/>
        <v>67</v>
      </c>
      <c r="B82" s="7" t="s">
        <v>107</v>
      </c>
      <c r="C82" s="7">
        <v>16</v>
      </c>
      <c r="D82" s="7">
        <v>16</v>
      </c>
      <c r="E82" s="7">
        <v>283</v>
      </c>
      <c r="F82" s="8">
        <f aca="true" t="shared" si="6" ref="F82:F94">E82/D82</f>
        <v>17.6875</v>
      </c>
      <c r="G82" s="8"/>
      <c r="H82" s="9" t="s">
        <v>108</v>
      </c>
      <c r="I82" s="1" t="s">
        <v>309</v>
      </c>
      <c r="J82" s="10">
        <v>1</v>
      </c>
      <c r="K82" s="6"/>
    </row>
    <row r="83" spans="1:11" ht="12.75">
      <c r="A83" s="21">
        <f t="shared" si="5"/>
        <v>68</v>
      </c>
      <c r="B83" s="7" t="s">
        <v>306</v>
      </c>
      <c r="C83" s="7">
        <v>13</v>
      </c>
      <c r="D83" s="7">
        <v>16</v>
      </c>
      <c r="E83" s="7">
        <v>328</v>
      </c>
      <c r="F83" s="8">
        <f t="shared" si="6"/>
        <v>20.5</v>
      </c>
      <c r="G83" s="8"/>
      <c r="H83" s="11" t="s">
        <v>294</v>
      </c>
      <c r="I83" s="1" t="s">
        <v>295</v>
      </c>
      <c r="J83" s="6"/>
      <c r="K83" s="10"/>
    </row>
    <row r="84" spans="1:11" ht="12.75">
      <c r="A84" s="21">
        <f t="shared" si="5"/>
        <v>69</v>
      </c>
      <c r="B84" s="7" t="s">
        <v>109</v>
      </c>
      <c r="C84" s="7">
        <v>25</v>
      </c>
      <c r="D84" s="7">
        <v>16</v>
      </c>
      <c r="E84" s="7">
        <v>417</v>
      </c>
      <c r="F84" s="8">
        <f t="shared" si="6"/>
        <v>26.0625</v>
      </c>
      <c r="G84" s="8"/>
      <c r="H84" s="9" t="s">
        <v>110</v>
      </c>
      <c r="I84" s="1" t="s">
        <v>310</v>
      </c>
      <c r="J84" s="10">
        <v>1</v>
      </c>
      <c r="K84" s="6"/>
    </row>
    <row r="85" spans="1:10" ht="12.75">
      <c r="A85" s="21">
        <f t="shared" si="5"/>
        <v>70</v>
      </c>
      <c r="B85" s="7" t="s">
        <v>391</v>
      </c>
      <c r="C85" s="7">
        <v>28</v>
      </c>
      <c r="D85" s="7">
        <v>16</v>
      </c>
      <c r="E85" s="7">
        <v>486</v>
      </c>
      <c r="F85" s="8">
        <f>E85/D85</f>
        <v>30.375</v>
      </c>
      <c r="G85" s="8"/>
      <c r="H85" s="5" t="s">
        <v>220</v>
      </c>
      <c r="I85" s="1" t="s">
        <v>413</v>
      </c>
      <c r="J85" s="10"/>
    </row>
    <row r="86" spans="1:10" ht="12.75">
      <c r="A86" s="21">
        <f t="shared" si="5"/>
        <v>71</v>
      </c>
      <c r="B86" s="7" t="s">
        <v>268</v>
      </c>
      <c r="C86" s="7">
        <v>20</v>
      </c>
      <c r="D86" s="7">
        <v>16</v>
      </c>
      <c r="E86" s="7">
        <v>628</v>
      </c>
      <c r="F86" s="8">
        <f t="shared" si="6"/>
        <v>39.25</v>
      </c>
      <c r="G86" s="8"/>
      <c r="H86" s="9" t="s">
        <v>277</v>
      </c>
      <c r="I86" s="1" t="s">
        <v>311</v>
      </c>
      <c r="J86" s="6"/>
    </row>
    <row r="87" spans="1:11" ht="12.75">
      <c r="A87" s="21">
        <f t="shared" si="5"/>
        <v>72</v>
      </c>
      <c r="B87" s="7" t="s">
        <v>371</v>
      </c>
      <c r="C87" s="1">
        <v>22</v>
      </c>
      <c r="D87" s="1">
        <v>14</v>
      </c>
      <c r="E87" s="1">
        <v>307</v>
      </c>
      <c r="F87" s="8">
        <f t="shared" si="6"/>
        <v>21.928571428571427</v>
      </c>
      <c r="G87" s="10"/>
      <c r="H87" s="9" t="s">
        <v>217</v>
      </c>
      <c r="I87" s="1" t="s">
        <v>372</v>
      </c>
      <c r="K87" s="10"/>
    </row>
    <row r="88" spans="1:11" ht="12.75">
      <c r="A88" s="21">
        <f t="shared" si="5"/>
        <v>73</v>
      </c>
      <c r="B88" s="7" t="s">
        <v>250</v>
      </c>
      <c r="C88" s="7">
        <v>35</v>
      </c>
      <c r="D88" s="7">
        <v>12</v>
      </c>
      <c r="E88" s="7">
        <v>456</v>
      </c>
      <c r="F88" s="8">
        <f t="shared" si="6"/>
        <v>38</v>
      </c>
      <c r="G88" s="8"/>
      <c r="H88" s="9" t="s">
        <v>248</v>
      </c>
      <c r="I88" s="1" t="s">
        <v>312</v>
      </c>
      <c r="J88" s="10"/>
      <c r="K88" s="6"/>
    </row>
    <row r="89" spans="1:10" ht="12.75">
      <c r="A89" s="21">
        <f t="shared" si="5"/>
        <v>74</v>
      </c>
      <c r="B89" s="7" t="s">
        <v>298</v>
      </c>
      <c r="C89" s="7">
        <v>196</v>
      </c>
      <c r="D89" s="7">
        <v>11</v>
      </c>
      <c r="E89" s="7">
        <v>406</v>
      </c>
      <c r="F89" s="8">
        <f>E89/D89</f>
        <v>36.90909090909091</v>
      </c>
      <c r="G89" s="8"/>
      <c r="H89" s="9" t="s">
        <v>305</v>
      </c>
      <c r="I89" s="6"/>
      <c r="J89" s="6"/>
    </row>
    <row r="90" spans="1:11" ht="12.75">
      <c r="A90" s="21">
        <f aca="true" t="shared" si="7" ref="A90:A126">A89+1</f>
        <v>75</v>
      </c>
      <c r="B90" s="7" t="s">
        <v>128</v>
      </c>
      <c r="C90" s="1">
        <v>10</v>
      </c>
      <c r="D90" s="1">
        <v>10</v>
      </c>
      <c r="E90" s="1">
        <v>259</v>
      </c>
      <c r="F90" s="8">
        <f t="shared" si="6"/>
        <v>25.9</v>
      </c>
      <c r="G90" s="8"/>
      <c r="H90" s="9" t="s">
        <v>232</v>
      </c>
      <c r="I90" s="1" t="s">
        <v>313</v>
      </c>
      <c r="K90" s="10"/>
    </row>
    <row r="91" spans="1:11" ht="12.75">
      <c r="A91" s="21">
        <f t="shared" si="7"/>
        <v>76</v>
      </c>
      <c r="B91" s="7" t="s">
        <v>116</v>
      </c>
      <c r="C91" s="7">
        <v>120</v>
      </c>
      <c r="D91" s="7">
        <v>9</v>
      </c>
      <c r="E91" s="7">
        <v>281</v>
      </c>
      <c r="F91" s="8">
        <f t="shared" si="6"/>
        <v>31.22222222222222</v>
      </c>
      <c r="G91" s="8"/>
      <c r="H91" s="9" t="s">
        <v>117</v>
      </c>
      <c r="I91" s="1" t="s">
        <v>314</v>
      </c>
      <c r="J91" s="10"/>
      <c r="K91" s="10"/>
    </row>
    <row r="92" spans="1:11" ht="12.75">
      <c r="A92" s="21">
        <f t="shared" si="7"/>
        <v>77</v>
      </c>
      <c r="B92" s="7" t="s">
        <v>327</v>
      </c>
      <c r="C92" s="7">
        <v>29</v>
      </c>
      <c r="D92" s="7">
        <v>9</v>
      </c>
      <c r="E92" s="7">
        <v>332</v>
      </c>
      <c r="F92" s="8">
        <f t="shared" si="6"/>
        <v>36.888888888888886</v>
      </c>
      <c r="G92" s="8"/>
      <c r="H92" s="9" t="s">
        <v>328</v>
      </c>
      <c r="I92" s="1" t="s">
        <v>329</v>
      </c>
      <c r="J92" s="10"/>
      <c r="K92" s="6"/>
    </row>
    <row r="93" spans="1:11" ht="12.75">
      <c r="A93" s="21">
        <f t="shared" si="7"/>
        <v>78</v>
      </c>
      <c r="B93" s="7" t="s">
        <v>357</v>
      </c>
      <c r="C93" s="7">
        <v>60</v>
      </c>
      <c r="D93" s="7">
        <v>9</v>
      </c>
      <c r="E93" s="7">
        <v>540</v>
      </c>
      <c r="F93" s="8">
        <f>E93/D93</f>
        <v>60</v>
      </c>
      <c r="G93" s="8"/>
      <c r="H93" s="5" t="s">
        <v>220</v>
      </c>
      <c r="I93" s="1" t="s">
        <v>307</v>
      </c>
      <c r="J93" s="6"/>
      <c r="K93" s="10"/>
    </row>
    <row r="94" spans="1:11" ht="12.75">
      <c r="A94" s="21">
        <f t="shared" si="7"/>
        <v>79</v>
      </c>
      <c r="B94" s="7" t="s">
        <v>118</v>
      </c>
      <c r="C94" s="7">
        <v>246</v>
      </c>
      <c r="D94" s="7">
        <v>8</v>
      </c>
      <c r="E94" s="7">
        <v>170</v>
      </c>
      <c r="F94" s="8">
        <f t="shared" si="6"/>
        <v>21.25</v>
      </c>
      <c r="G94" s="8"/>
      <c r="H94" s="9" t="s">
        <v>119</v>
      </c>
      <c r="J94" s="10"/>
      <c r="K94" s="10"/>
    </row>
    <row r="95" spans="1:11" ht="12.75">
      <c r="A95" s="21">
        <f t="shared" si="7"/>
        <v>80</v>
      </c>
      <c r="B95" s="7" t="s">
        <v>344</v>
      </c>
      <c r="C95" s="7">
        <v>32</v>
      </c>
      <c r="D95" s="7">
        <v>8</v>
      </c>
      <c r="E95" s="7">
        <v>274</v>
      </c>
      <c r="F95" s="8">
        <f>E95/D95</f>
        <v>34.25</v>
      </c>
      <c r="G95" s="8"/>
      <c r="H95" s="9" t="s">
        <v>136</v>
      </c>
      <c r="J95" s="10"/>
      <c r="K95" s="10"/>
    </row>
    <row r="96" spans="1:10" ht="12.75">
      <c r="A96" s="21">
        <f t="shared" si="7"/>
        <v>81</v>
      </c>
      <c r="B96" s="7" t="s">
        <v>405</v>
      </c>
      <c r="C96" s="7">
        <v>8</v>
      </c>
      <c r="D96" s="7">
        <v>7</v>
      </c>
      <c r="E96" s="7">
        <v>175</v>
      </c>
      <c r="F96" s="8">
        <f>E96/D96</f>
        <v>25</v>
      </c>
      <c r="G96" s="8"/>
      <c r="H96" s="9" t="s">
        <v>106</v>
      </c>
      <c r="I96" s="1" t="s">
        <v>406</v>
      </c>
      <c r="J96" s="10"/>
    </row>
    <row r="97" spans="1:11" ht="12.75">
      <c r="A97" s="21">
        <f t="shared" si="7"/>
        <v>82</v>
      </c>
      <c r="B97" s="7" t="s">
        <v>120</v>
      </c>
      <c r="C97" s="7">
        <v>5</v>
      </c>
      <c r="D97" s="7">
        <v>7</v>
      </c>
      <c r="E97" s="7">
        <v>206</v>
      </c>
      <c r="F97" s="8">
        <f aca="true" t="shared" si="8" ref="F97:F104">E97/D97</f>
        <v>29.428571428571427</v>
      </c>
      <c r="G97" s="8"/>
      <c r="H97" s="9" t="s">
        <v>121</v>
      </c>
      <c r="J97" s="10">
        <v>1</v>
      </c>
      <c r="K97" s="10"/>
    </row>
    <row r="98" spans="1:11" ht="12.75">
      <c r="A98" s="21">
        <f t="shared" si="7"/>
        <v>83</v>
      </c>
      <c r="B98" s="7" t="s">
        <v>251</v>
      </c>
      <c r="C98" s="7">
        <v>12</v>
      </c>
      <c r="D98" s="7">
        <v>7</v>
      </c>
      <c r="E98" s="7">
        <v>225</v>
      </c>
      <c r="F98" s="8">
        <f t="shared" si="8"/>
        <v>32.142857142857146</v>
      </c>
      <c r="G98" s="8"/>
      <c r="H98" s="9" t="s">
        <v>252</v>
      </c>
      <c r="J98" s="10"/>
      <c r="K98" s="10"/>
    </row>
    <row r="99" spans="1:11" ht="12.75">
      <c r="A99" s="21">
        <f t="shared" si="7"/>
        <v>84</v>
      </c>
      <c r="B99" s="7" t="s">
        <v>122</v>
      </c>
      <c r="C99" s="7">
        <v>90</v>
      </c>
      <c r="D99" s="7">
        <v>7</v>
      </c>
      <c r="E99" s="7">
        <v>287</v>
      </c>
      <c r="F99" s="8">
        <f t="shared" si="8"/>
        <v>41</v>
      </c>
      <c r="G99" s="8"/>
      <c r="H99" s="9" t="s">
        <v>123</v>
      </c>
      <c r="J99" s="10"/>
      <c r="K99" s="10"/>
    </row>
    <row r="100" spans="1:10" ht="12.75">
      <c r="A100" s="21">
        <f t="shared" si="7"/>
        <v>85</v>
      </c>
      <c r="B100" s="7" t="s">
        <v>124</v>
      </c>
      <c r="C100" s="7">
        <v>3</v>
      </c>
      <c r="D100" s="7">
        <v>6</v>
      </c>
      <c r="E100" s="7">
        <v>68</v>
      </c>
      <c r="F100" s="8">
        <f t="shared" si="8"/>
        <v>11.333333333333334</v>
      </c>
      <c r="G100" s="8"/>
      <c r="H100" s="9" t="s">
        <v>125</v>
      </c>
      <c r="J100" s="10"/>
    </row>
    <row r="101" spans="1:11" ht="12.75">
      <c r="A101" s="21">
        <f t="shared" si="7"/>
        <v>86</v>
      </c>
      <c r="B101" s="7" t="s">
        <v>350</v>
      </c>
      <c r="C101" s="1">
        <v>16</v>
      </c>
      <c r="D101" s="1">
        <v>6</v>
      </c>
      <c r="E101" s="1">
        <v>219</v>
      </c>
      <c r="F101" s="8">
        <f t="shared" si="8"/>
        <v>36.5</v>
      </c>
      <c r="G101" s="10"/>
      <c r="H101" s="9" t="s">
        <v>248</v>
      </c>
      <c r="I101" s="1" t="s">
        <v>353</v>
      </c>
      <c r="K101" s="10"/>
    </row>
    <row r="102" spans="1:11" ht="12.75">
      <c r="A102" s="21">
        <f t="shared" si="7"/>
        <v>87</v>
      </c>
      <c r="B102" s="7" t="s">
        <v>399</v>
      </c>
      <c r="C102" s="7">
        <v>20</v>
      </c>
      <c r="D102" s="7">
        <v>6</v>
      </c>
      <c r="E102" s="7">
        <v>306</v>
      </c>
      <c r="F102" s="8">
        <f>E102/D102</f>
        <v>51</v>
      </c>
      <c r="G102" s="8"/>
      <c r="H102" s="11" t="s">
        <v>386</v>
      </c>
      <c r="J102" s="10"/>
      <c r="K102" s="10"/>
    </row>
    <row r="103" spans="1:11" ht="12.75">
      <c r="A103" s="21">
        <f t="shared" si="7"/>
        <v>88</v>
      </c>
      <c r="B103" s="7" t="s">
        <v>126</v>
      </c>
      <c r="C103" s="7">
        <v>8</v>
      </c>
      <c r="D103" s="7">
        <v>4</v>
      </c>
      <c r="E103" s="7">
        <v>28</v>
      </c>
      <c r="F103" s="8">
        <f t="shared" si="8"/>
        <v>7</v>
      </c>
      <c r="G103" s="8"/>
      <c r="H103" s="9" t="s">
        <v>127</v>
      </c>
      <c r="J103" s="10"/>
      <c r="K103" s="6"/>
    </row>
    <row r="104" spans="1:11" ht="12.75">
      <c r="A104" s="21">
        <f t="shared" si="7"/>
        <v>89</v>
      </c>
      <c r="B104" s="7" t="s">
        <v>133</v>
      </c>
      <c r="C104" s="1">
        <v>30</v>
      </c>
      <c r="D104" s="1">
        <v>4</v>
      </c>
      <c r="E104" s="1">
        <v>113</v>
      </c>
      <c r="F104" s="8">
        <f t="shared" si="8"/>
        <v>28.25</v>
      </c>
      <c r="G104" s="8"/>
      <c r="H104" s="9" t="s">
        <v>117</v>
      </c>
      <c r="J104" s="10"/>
      <c r="K104" s="10"/>
    </row>
    <row r="105" spans="1:11" ht="12.75">
      <c r="A105" s="21">
        <f t="shared" si="7"/>
        <v>90</v>
      </c>
      <c r="B105" s="7" t="s">
        <v>253</v>
      </c>
      <c r="C105" s="4">
        <v>6</v>
      </c>
      <c r="D105" s="4">
        <v>4</v>
      </c>
      <c r="E105" s="4">
        <v>203</v>
      </c>
      <c r="F105" s="8">
        <f aca="true" t="shared" si="9" ref="F105:F116">E105/D105</f>
        <v>50.75</v>
      </c>
      <c r="G105" s="4"/>
      <c r="H105" s="9" t="s">
        <v>156</v>
      </c>
      <c r="I105" s="6"/>
      <c r="J105" s="6"/>
      <c r="K105" s="10"/>
    </row>
    <row r="106" spans="1:11" ht="12.75">
      <c r="A106" s="21">
        <f t="shared" si="7"/>
        <v>91</v>
      </c>
      <c r="B106" s="7" t="s">
        <v>387</v>
      </c>
      <c r="C106" s="7">
        <v>12</v>
      </c>
      <c r="D106" s="7">
        <v>4</v>
      </c>
      <c r="E106" s="7">
        <v>205</v>
      </c>
      <c r="F106" s="8">
        <f>E106/D106</f>
        <v>51.25</v>
      </c>
      <c r="G106" s="8"/>
      <c r="H106" s="11" t="s">
        <v>395</v>
      </c>
      <c r="J106" s="10"/>
      <c r="K106" s="10"/>
    </row>
    <row r="107" spans="1:11" ht="12.75">
      <c r="A107" s="21">
        <f t="shared" si="7"/>
        <v>92</v>
      </c>
      <c r="B107" s="7" t="s">
        <v>129</v>
      </c>
      <c r="C107" s="7">
        <v>5</v>
      </c>
      <c r="D107" s="7">
        <v>3</v>
      </c>
      <c r="E107" s="7">
        <v>30</v>
      </c>
      <c r="F107" s="8">
        <f t="shared" si="9"/>
        <v>10</v>
      </c>
      <c r="G107" s="8"/>
      <c r="H107" s="9" t="s">
        <v>130</v>
      </c>
      <c r="J107" s="10"/>
      <c r="K107" s="10"/>
    </row>
    <row r="108" spans="1:11" ht="12.75">
      <c r="A108" s="21">
        <f t="shared" si="7"/>
        <v>93</v>
      </c>
      <c r="B108" s="7" t="s">
        <v>131</v>
      </c>
      <c r="C108" s="7">
        <v>3</v>
      </c>
      <c r="D108" s="7">
        <v>3</v>
      </c>
      <c r="E108" s="7">
        <v>56</v>
      </c>
      <c r="F108" s="8">
        <f t="shared" si="9"/>
        <v>18.666666666666668</v>
      </c>
      <c r="G108" s="8"/>
      <c r="H108" s="9" t="s">
        <v>132</v>
      </c>
      <c r="J108" s="10"/>
      <c r="K108" s="10"/>
    </row>
    <row r="109" spans="1:10" ht="12.75">
      <c r="A109" s="21">
        <f t="shared" si="7"/>
        <v>94</v>
      </c>
      <c r="B109" s="7" t="s">
        <v>270</v>
      </c>
      <c r="C109" s="7">
        <v>5</v>
      </c>
      <c r="D109" s="7">
        <v>3</v>
      </c>
      <c r="E109" s="7">
        <v>88</v>
      </c>
      <c r="F109" s="8">
        <f t="shared" si="9"/>
        <v>29.333333333333332</v>
      </c>
      <c r="G109" s="8"/>
      <c r="H109" s="9" t="s">
        <v>259</v>
      </c>
      <c r="J109" s="10"/>
    </row>
    <row r="110" spans="1:11" ht="12.75">
      <c r="A110" s="21">
        <f t="shared" si="7"/>
        <v>95</v>
      </c>
      <c r="B110" s="7" t="s">
        <v>410</v>
      </c>
      <c r="C110" s="7">
        <v>5</v>
      </c>
      <c r="D110" s="7">
        <v>3</v>
      </c>
      <c r="E110" s="7">
        <v>92</v>
      </c>
      <c r="F110" s="8">
        <f t="shared" si="9"/>
        <v>30.666666666666668</v>
      </c>
      <c r="G110" s="8"/>
      <c r="H110" s="11" t="s">
        <v>411</v>
      </c>
      <c r="J110" s="10"/>
      <c r="K110" s="10"/>
    </row>
    <row r="111" spans="1:10" ht="12.75">
      <c r="A111" s="21">
        <f t="shared" si="7"/>
        <v>96</v>
      </c>
      <c r="B111" s="7" t="s">
        <v>134</v>
      </c>
      <c r="C111" s="7">
        <v>161</v>
      </c>
      <c r="D111" s="7">
        <v>3</v>
      </c>
      <c r="E111" s="7">
        <v>108</v>
      </c>
      <c r="F111" s="8">
        <f t="shared" si="9"/>
        <v>36</v>
      </c>
      <c r="G111" s="8"/>
      <c r="H111" s="11" t="s">
        <v>135</v>
      </c>
      <c r="J111" s="10"/>
    </row>
    <row r="112" spans="1:11" ht="12.75">
      <c r="A112" s="21">
        <f t="shared" si="7"/>
        <v>97</v>
      </c>
      <c r="B112" s="7" t="s">
        <v>214</v>
      </c>
      <c r="C112" s="7">
        <v>6</v>
      </c>
      <c r="D112" s="7">
        <v>3</v>
      </c>
      <c r="E112" s="7">
        <v>122</v>
      </c>
      <c r="F112" s="8">
        <f t="shared" si="9"/>
        <v>40.666666666666664</v>
      </c>
      <c r="G112" s="8"/>
      <c r="H112" s="9" t="s">
        <v>136</v>
      </c>
      <c r="J112" s="10"/>
      <c r="K112" s="10"/>
    </row>
    <row r="113" spans="1:11" ht="12.75">
      <c r="A113" s="21">
        <f t="shared" si="7"/>
        <v>98</v>
      </c>
      <c r="B113" s="7" t="s">
        <v>381</v>
      </c>
      <c r="C113" s="1">
        <v>1</v>
      </c>
      <c r="D113" s="1">
        <v>2</v>
      </c>
      <c r="E113" s="1">
        <v>28</v>
      </c>
      <c r="F113" s="8">
        <f t="shared" si="9"/>
        <v>14</v>
      </c>
      <c r="G113" s="10"/>
      <c r="H113" s="9" t="s">
        <v>375</v>
      </c>
      <c r="K113" s="10"/>
    </row>
    <row r="114" spans="1:11" ht="12.75">
      <c r="A114" s="21">
        <f t="shared" si="7"/>
        <v>99</v>
      </c>
      <c r="B114" s="7" t="s">
        <v>137</v>
      </c>
      <c r="C114" s="7">
        <v>1</v>
      </c>
      <c r="D114" s="7">
        <v>2</v>
      </c>
      <c r="E114" s="7">
        <v>36</v>
      </c>
      <c r="F114" s="8">
        <f t="shared" si="9"/>
        <v>18</v>
      </c>
      <c r="G114" s="8"/>
      <c r="H114" s="9" t="s">
        <v>138</v>
      </c>
      <c r="J114" s="10"/>
      <c r="K114" s="10"/>
    </row>
    <row r="115" spans="1:11" ht="12.75">
      <c r="A115" s="21">
        <f t="shared" si="7"/>
        <v>100</v>
      </c>
      <c r="B115" s="7" t="s">
        <v>139</v>
      </c>
      <c r="C115" s="7">
        <v>2</v>
      </c>
      <c r="D115" s="7">
        <v>2</v>
      </c>
      <c r="E115" s="7">
        <v>37</v>
      </c>
      <c r="F115" s="8">
        <f t="shared" si="9"/>
        <v>18.5</v>
      </c>
      <c r="G115" s="8"/>
      <c r="H115" s="9" t="s">
        <v>140</v>
      </c>
      <c r="J115" s="10"/>
      <c r="K115" s="10"/>
    </row>
    <row r="116" spans="1:11" ht="12.75">
      <c r="A116" s="21">
        <f t="shared" si="7"/>
        <v>101</v>
      </c>
      <c r="B116" s="7" t="s">
        <v>141</v>
      </c>
      <c r="C116" s="7">
        <v>2</v>
      </c>
      <c r="D116" s="7">
        <v>2</v>
      </c>
      <c r="E116" s="7">
        <v>37</v>
      </c>
      <c r="F116" s="8">
        <f t="shared" si="9"/>
        <v>18.5</v>
      </c>
      <c r="G116" s="8"/>
      <c r="H116" s="9" t="s">
        <v>142</v>
      </c>
      <c r="J116" s="10"/>
      <c r="K116" s="10"/>
    </row>
    <row r="117" spans="1:11" ht="12.75">
      <c r="A117" s="21">
        <f t="shared" si="7"/>
        <v>102</v>
      </c>
      <c r="B117" s="7" t="s">
        <v>366</v>
      </c>
      <c r="C117" s="7">
        <v>4</v>
      </c>
      <c r="D117" s="7">
        <v>2</v>
      </c>
      <c r="E117" s="7">
        <v>41</v>
      </c>
      <c r="F117" s="8">
        <f>E117/D117</f>
        <v>20.5</v>
      </c>
      <c r="G117" s="8"/>
      <c r="H117" s="9" t="s">
        <v>136</v>
      </c>
      <c r="J117" s="10"/>
      <c r="K117" s="10"/>
    </row>
    <row r="118" spans="1:11" ht="12.75">
      <c r="A118" s="21">
        <f t="shared" si="7"/>
        <v>103</v>
      </c>
      <c r="B118" s="7" t="s">
        <v>145</v>
      </c>
      <c r="C118" s="7">
        <v>10</v>
      </c>
      <c r="D118" s="7">
        <v>2</v>
      </c>
      <c r="E118" s="7">
        <v>44</v>
      </c>
      <c r="F118" s="8">
        <f aca="true" t="shared" si="10" ref="F118:F144">E118/D118</f>
        <v>22</v>
      </c>
      <c r="G118" s="8"/>
      <c r="H118" s="9" t="s">
        <v>146</v>
      </c>
      <c r="J118" s="10"/>
      <c r="K118" s="10"/>
    </row>
    <row r="119" spans="1:11" ht="12.75">
      <c r="A119" s="21">
        <f t="shared" si="7"/>
        <v>104</v>
      </c>
      <c r="B119" s="7" t="s">
        <v>147</v>
      </c>
      <c r="C119" s="7">
        <v>84</v>
      </c>
      <c r="D119" s="7">
        <v>2</v>
      </c>
      <c r="E119" s="7">
        <v>48</v>
      </c>
      <c r="F119" s="8">
        <f t="shared" si="10"/>
        <v>24</v>
      </c>
      <c r="G119" s="8"/>
      <c r="H119" s="9" t="s">
        <v>148</v>
      </c>
      <c r="J119" s="10"/>
      <c r="K119" s="10"/>
    </row>
    <row r="120" spans="1:10" ht="12.75">
      <c r="A120" s="21">
        <f t="shared" si="7"/>
        <v>105</v>
      </c>
      <c r="B120" s="7" t="s">
        <v>149</v>
      </c>
      <c r="C120" s="7">
        <v>440</v>
      </c>
      <c r="D120" s="7">
        <v>2</v>
      </c>
      <c r="E120" s="7">
        <v>52</v>
      </c>
      <c r="F120" s="8">
        <f t="shared" si="10"/>
        <v>26</v>
      </c>
      <c r="G120" s="8"/>
      <c r="H120" s="5" t="s">
        <v>150</v>
      </c>
      <c r="J120" s="10"/>
    </row>
    <row r="121" spans="1:10" ht="12.75">
      <c r="A121" s="21">
        <f t="shared" si="7"/>
        <v>106</v>
      </c>
      <c r="B121" s="7" t="s">
        <v>151</v>
      </c>
      <c r="C121" s="7">
        <v>21</v>
      </c>
      <c r="D121" s="7">
        <v>2</v>
      </c>
      <c r="E121" s="7">
        <v>55</v>
      </c>
      <c r="F121" s="8">
        <f t="shared" si="10"/>
        <v>27.5</v>
      </c>
      <c r="G121" s="8"/>
      <c r="H121" s="11" t="s">
        <v>152</v>
      </c>
      <c r="J121" s="10"/>
    </row>
    <row r="122" spans="1:10" ht="12.75">
      <c r="A122" s="21">
        <f t="shared" si="7"/>
        <v>107</v>
      </c>
      <c r="B122" s="7" t="s">
        <v>254</v>
      </c>
      <c r="C122" s="7">
        <v>1</v>
      </c>
      <c r="D122" s="7">
        <v>2</v>
      </c>
      <c r="E122" s="7">
        <v>58</v>
      </c>
      <c r="F122" s="8">
        <f t="shared" si="10"/>
        <v>29</v>
      </c>
      <c r="G122" s="8"/>
      <c r="H122" s="9" t="s">
        <v>255</v>
      </c>
      <c r="J122" s="10"/>
    </row>
    <row r="123" spans="1:11" ht="12.75">
      <c r="A123" s="21">
        <f t="shared" si="7"/>
        <v>108</v>
      </c>
      <c r="B123" s="7" t="s">
        <v>153</v>
      </c>
      <c r="C123" s="7">
        <v>1</v>
      </c>
      <c r="D123" s="7">
        <v>2</v>
      </c>
      <c r="E123" s="7">
        <v>71</v>
      </c>
      <c r="F123" s="8">
        <f t="shared" si="10"/>
        <v>35.5</v>
      </c>
      <c r="G123" s="8"/>
      <c r="H123" s="9" t="s">
        <v>154</v>
      </c>
      <c r="J123" s="10"/>
      <c r="K123" s="6"/>
    </row>
    <row r="124" spans="1:11" ht="12.75">
      <c r="A124" s="21">
        <f t="shared" si="7"/>
        <v>109</v>
      </c>
      <c r="B124" s="7" t="s">
        <v>237</v>
      </c>
      <c r="C124" s="1">
        <v>47</v>
      </c>
      <c r="D124" s="1">
        <v>2</v>
      </c>
      <c r="E124" s="1">
        <v>203</v>
      </c>
      <c r="F124" s="8">
        <f t="shared" si="10"/>
        <v>101.5</v>
      </c>
      <c r="G124" s="10"/>
      <c r="H124" s="9" t="s">
        <v>238</v>
      </c>
      <c r="K124" s="6"/>
    </row>
    <row r="125" spans="1:11" ht="12.75">
      <c r="A125" s="21">
        <f t="shared" si="7"/>
        <v>110</v>
      </c>
      <c r="B125" s="7" t="s">
        <v>279</v>
      </c>
      <c r="C125" s="1">
        <v>2</v>
      </c>
      <c r="D125" s="1">
        <v>1</v>
      </c>
      <c r="E125" s="1">
        <v>2</v>
      </c>
      <c r="F125" s="8">
        <f t="shared" si="10"/>
        <v>2</v>
      </c>
      <c r="G125" s="10"/>
      <c r="H125" s="9" t="s">
        <v>135</v>
      </c>
      <c r="K125" s="6"/>
    </row>
    <row r="126" spans="1:10" ht="12.75">
      <c r="A126" s="21">
        <f t="shared" si="7"/>
        <v>111</v>
      </c>
      <c r="B126" s="7" t="s">
        <v>157</v>
      </c>
      <c r="C126" s="7">
        <v>2</v>
      </c>
      <c r="D126" s="7">
        <v>1</v>
      </c>
      <c r="E126" s="7">
        <v>3</v>
      </c>
      <c r="F126" s="8">
        <f t="shared" si="10"/>
        <v>3</v>
      </c>
      <c r="G126" s="8"/>
      <c r="H126" s="11" t="s">
        <v>158</v>
      </c>
      <c r="I126" s="6"/>
      <c r="J126" s="6"/>
    </row>
    <row r="127" spans="1:11" ht="12.75">
      <c r="A127" s="21">
        <f>A126+1</f>
        <v>112</v>
      </c>
      <c r="B127" s="7" t="s">
        <v>159</v>
      </c>
      <c r="C127" s="7">
        <v>15</v>
      </c>
      <c r="D127" s="7">
        <v>1</v>
      </c>
      <c r="E127" s="7">
        <v>6</v>
      </c>
      <c r="F127" s="8">
        <f t="shared" si="10"/>
        <v>6</v>
      </c>
      <c r="G127" s="8"/>
      <c r="H127" s="11" t="s">
        <v>160</v>
      </c>
      <c r="I127" s="6"/>
      <c r="J127" s="6"/>
      <c r="K127" s="6"/>
    </row>
    <row r="128" spans="1:11" ht="12.75">
      <c r="A128" s="21">
        <f>A127+1</f>
        <v>113</v>
      </c>
      <c r="B128" s="7" t="s">
        <v>161</v>
      </c>
      <c r="C128" s="7">
        <v>178</v>
      </c>
      <c r="D128" s="7">
        <v>1</v>
      </c>
      <c r="E128" s="7">
        <v>13</v>
      </c>
      <c r="F128" s="8">
        <f t="shared" si="10"/>
        <v>13</v>
      </c>
      <c r="G128" s="8"/>
      <c r="H128" s="11" t="s">
        <v>162</v>
      </c>
      <c r="I128" s="6"/>
      <c r="J128" s="6"/>
      <c r="K128" s="6"/>
    </row>
    <row r="129" spans="1:11" ht="12.75">
      <c r="A129" s="21">
        <f>A128+1</f>
        <v>114</v>
      </c>
      <c r="B129" s="7" t="s">
        <v>222</v>
      </c>
      <c r="C129" s="1">
        <v>123</v>
      </c>
      <c r="D129" s="1">
        <v>1</v>
      </c>
      <c r="E129" s="1">
        <v>23</v>
      </c>
      <c r="F129" s="8">
        <f t="shared" si="10"/>
        <v>23</v>
      </c>
      <c r="G129" s="10"/>
      <c r="H129" s="11" t="s">
        <v>230</v>
      </c>
      <c r="K129" s="6"/>
    </row>
    <row r="130" spans="1:11" ht="12.75" customHeight="1">
      <c r="A130" s="21">
        <f>A129+1</f>
        <v>115</v>
      </c>
      <c r="B130" s="7" t="s">
        <v>163</v>
      </c>
      <c r="C130" s="7">
        <v>16</v>
      </c>
      <c r="D130" s="7">
        <v>1</v>
      </c>
      <c r="E130" s="7">
        <v>27</v>
      </c>
      <c r="F130" s="8">
        <f t="shared" si="10"/>
        <v>27</v>
      </c>
      <c r="G130" s="8"/>
      <c r="H130" s="9" t="s">
        <v>164</v>
      </c>
      <c r="I130" s="6"/>
      <c r="J130" s="6"/>
      <c r="K130" s="6"/>
    </row>
    <row r="131" spans="2:10" ht="12.75">
      <c r="B131" s="7"/>
      <c r="C131" s="7"/>
      <c r="D131" s="7"/>
      <c r="E131" s="7"/>
      <c r="F131" s="8"/>
      <c r="G131" s="8"/>
      <c r="H131" s="9"/>
      <c r="J131" s="10"/>
    </row>
    <row r="132" ht="15.75">
      <c r="E132" s="3" t="str">
        <f>E68</f>
        <v>BOWLING</v>
      </c>
    </row>
    <row r="133" ht="6.75" customHeight="1"/>
    <row r="134" spans="2:11" ht="14.25" customHeight="1">
      <c r="B134" s="21"/>
      <c r="C134" s="21"/>
      <c r="D134" s="21"/>
      <c r="E134" s="21"/>
      <c r="F134" s="21"/>
      <c r="G134" s="21"/>
      <c r="H134" s="22" t="s">
        <v>2</v>
      </c>
      <c r="I134" s="22" t="s">
        <v>3</v>
      </c>
      <c r="J134" s="22"/>
      <c r="K134" s="22" t="s">
        <v>4</v>
      </c>
    </row>
    <row r="135" spans="2:11" ht="12.75">
      <c r="B135" s="22" t="s">
        <v>5</v>
      </c>
      <c r="C135" s="23" t="s">
        <v>6</v>
      </c>
      <c r="D135" s="23" t="s">
        <v>212</v>
      </c>
      <c r="E135" s="23" t="s">
        <v>211</v>
      </c>
      <c r="F135" s="23" t="s">
        <v>213</v>
      </c>
      <c r="G135" s="23"/>
      <c r="H135" s="22" t="s">
        <v>0</v>
      </c>
      <c r="I135" s="22" t="s">
        <v>7</v>
      </c>
      <c r="J135" s="22" t="s">
        <v>8</v>
      </c>
      <c r="K135" s="22" t="s">
        <v>9</v>
      </c>
    </row>
    <row r="136" spans="2:11" ht="7.5" customHeight="1">
      <c r="B136" s="4" t="s">
        <v>10</v>
      </c>
      <c r="C136" s="4" t="s">
        <v>197</v>
      </c>
      <c r="D136" s="4" t="s">
        <v>12</v>
      </c>
      <c r="E136" s="4" t="s">
        <v>210</v>
      </c>
      <c r="F136" s="4" t="s">
        <v>209</v>
      </c>
      <c r="G136" s="4"/>
      <c r="H136" s="6" t="s">
        <v>197</v>
      </c>
      <c r="I136" s="6" t="s">
        <v>208</v>
      </c>
      <c r="J136" s="6" t="s">
        <v>207</v>
      </c>
      <c r="K136" s="6" t="s">
        <v>13</v>
      </c>
    </row>
    <row r="137" spans="1:11" ht="12.75">
      <c r="A137" s="21">
        <f>A130+1</f>
        <v>116</v>
      </c>
      <c r="B137" s="7" t="s">
        <v>280</v>
      </c>
      <c r="C137" s="7">
        <v>1</v>
      </c>
      <c r="D137" s="7">
        <v>1</v>
      </c>
      <c r="E137" s="7">
        <v>28</v>
      </c>
      <c r="F137" s="8">
        <f aca="true" t="shared" si="11" ref="F137:F142">E137/D137</f>
        <v>28</v>
      </c>
      <c r="G137" s="8"/>
      <c r="H137" s="9" t="s">
        <v>281</v>
      </c>
      <c r="I137" s="6"/>
      <c r="J137" s="6"/>
      <c r="K137" s="6"/>
    </row>
    <row r="138" spans="1:11" ht="12.75">
      <c r="A138" s="21">
        <f>A137+1</f>
        <v>117</v>
      </c>
      <c r="B138" s="7" t="s">
        <v>282</v>
      </c>
      <c r="C138" s="7">
        <v>1</v>
      </c>
      <c r="D138" s="7">
        <v>1</v>
      </c>
      <c r="E138" s="7">
        <v>43</v>
      </c>
      <c r="F138" s="8">
        <f t="shared" si="11"/>
        <v>43</v>
      </c>
      <c r="G138" s="8"/>
      <c r="H138" s="9" t="s">
        <v>283</v>
      </c>
      <c r="I138" s="6"/>
      <c r="J138" s="6"/>
      <c r="K138" s="10"/>
    </row>
    <row r="139" spans="1:10" ht="12.75">
      <c r="A139" s="21">
        <f>A138+1</f>
        <v>118</v>
      </c>
      <c r="B139" s="7" t="s">
        <v>397</v>
      </c>
      <c r="C139" s="7">
        <v>3</v>
      </c>
      <c r="D139" s="7">
        <v>1</v>
      </c>
      <c r="E139" s="7">
        <v>52</v>
      </c>
      <c r="F139" s="8">
        <f t="shared" si="11"/>
        <v>52</v>
      </c>
      <c r="G139" s="8"/>
      <c r="H139" s="11" t="s">
        <v>398</v>
      </c>
      <c r="I139" s="6"/>
      <c r="J139" s="6"/>
    </row>
    <row r="140" spans="1:11" ht="12.75">
      <c r="A140" s="21">
        <f>A139+1</f>
        <v>119</v>
      </c>
      <c r="B140" s="7" t="s">
        <v>165</v>
      </c>
      <c r="C140" s="7">
        <v>50</v>
      </c>
      <c r="D140" s="7">
        <v>1</v>
      </c>
      <c r="E140" s="7">
        <v>54</v>
      </c>
      <c r="F140" s="8">
        <f t="shared" si="11"/>
        <v>54</v>
      </c>
      <c r="G140" s="8"/>
      <c r="H140" s="9" t="s">
        <v>156</v>
      </c>
      <c r="I140" s="6"/>
      <c r="J140" s="6"/>
      <c r="K140" s="6"/>
    </row>
    <row r="141" spans="1:10" ht="12.75">
      <c r="A141" s="21">
        <f>A140+1</f>
        <v>120</v>
      </c>
      <c r="B141" s="7" t="s">
        <v>396</v>
      </c>
      <c r="C141" s="7">
        <v>5</v>
      </c>
      <c r="D141" s="7">
        <v>1</v>
      </c>
      <c r="E141" s="7">
        <v>88</v>
      </c>
      <c r="F141" s="8">
        <f t="shared" si="11"/>
        <v>88</v>
      </c>
      <c r="G141" s="8"/>
      <c r="H141" s="9" t="s">
        <v>146</v>
      </c>
      <c r="I141" s="6"/>
      <c r="J141" s="6"/>
    </row>
    <row r="142" spans="1:10" ht="12.75">
      <c r="A142" s="21">
        <f>A141+1</f>
        <v>121</v>
      </c>
      <c r="B142" s="7" t="s">
        <v>414</v>
      </c>
      <c r="C142" s="7">
        <v>9</v>
      </c>
      <c r="D142" s="7">
        <v>1</v>
      </c>
      <c r="E142" s="7">
        <v>90</v>
      </c>
      <c r="F142" s="8">
        <f t="shared" si="11"/>
        <v>90</v>
      </c>
      <c r="G142" s="8"/>
      <c r="H142" s="9" t="s">
        <v>423</v>
      </c>
      <c r="I142" s="6"/>
      <c r="J142" s="6"/>
    </row>
    <row r="143" spans="1:11" ht="12.75">
      <c r="A143" s="21">
        <f>A142+1</f>
        <v>122</v>
      </c>
      <c r="B143" s="7" t="s">
        <v>166</v>
      </c>
      <c r="C143" s="7">
        <v>6</v>
      </c>
      <c r="D143" s="7">
        <v>1</v>
      </c>
      <c r="E143" s="7">
        <v>99</v>
      </c>
      <c r="F143" s="8">
        <f t="shared" si="10"/>
        <v>99</v>
      </c>
      <c r="G143" s="8"/>
      <c r="H143" s="9" t="s">
        <v>167</v>
      </c>
      <c r="I143" s="6"/>
      <c r="J143" s="6"/>
      <c r="K143" s="6"/>
    </row>
    <row r="144" spans="1:11" ht="12.75">
      <c r="A144" s="21">
        <f>A143+1</f>
        <v>123</v>
      </c>
      <c r="B144" s="7" t="s">
        <v>316</v>
      </c>
      <c r="C144" s="1">
        <v>10</v>
      </c>
      <c r="D144" s="1">
        <v>1</v>
      </c>
      <c r="E144" s="1">
        <v>172</v>
      </c>
      <c r="F144" s="8">
        <f t="shared" si="10"/>
        <v>172</v>
      </c>
      <c r="G144" s="10"/>
      <c r="H144" s="9" t="s">
        <v>281</v>
      </c>
      <c r="K144" s="6"/>
    </row>
    <row r="145" spans="2:11" ht="12.75">
      <c r="B145" s="7"/>
      <c r="C145" s="7"/>
      <c r="D145" s="7"/>
      <c r="E145" s="7"/>
      <c r="F145" s="8"/>
      <c r="G145" s="8"/>
      <c r="H145" s="9"/>
      <c r="I145" s="6"/>
      <c r="J145" s="6"/>
      <c r="K145" s="6"/>
    </row>
    <row r="146" spans="3:11" ht="12.75">
      <c r="C146" s="7"/>
      <c r="D146" s="7"/>
      <c r="E146" s="7"/>
      <c r="F146" s="8"/>
      <c r="G146" s="8"/>
      <c r="H146" s="9"/>
      <c r="I146" s="6"/>
      <c r="J146" s="6"/>
      <c r="K146" s="6"/>
    </row>
    <row r="147" spans="2:11" ht="12.75">
      <c r="B147" s="12"/>
      <c r="C147" s="7"/>
      <c r="D147" s="7"/>
      <c r="E147" s="7"/>
      <c r="F147" s="8"/>
      <c r="G147" s="8"/>
      <c r="H147" s="9"/>
      <c r="I147" s="6"/>
      <c r="J147" s="6"/>
      <c r="K147" s="6"/>
    </row>
    <row r="148" spans="2:10" ht="12.75">
      <c r="B148" s="12" t="s">
        <v>168</v>
      </c>
      <c r="C148" s="7"/>
      <c r="D148" s="7"/>
      <c r="E148" s="7"/>
      <c r="F148" s="8"/>
      <c r="G148" s="8"/>
      <c r="H148" s="9"/>
      <c r="I148" s="6"/>
      <c r="J148" s="6"/>
    </row>
    <row r="149" spans="2:10" ht="12.75" customHeight="1">
      <c r="B149" s="7"/>
      <c r="C149" s="7"/>
      <c r="D149" s="7"/>
      <c r="E149" s="7"/>
      <c r="F149" s="8"/>
      <c r="G149" s="8"/>
      <c r="H149" s="9"/>
      <c r="I149" s="6"/>
      <c r="J149" s="6"/>
    </row>
    <row r="150" spans="1:12" ht="13.5" customHeight="1">
      <c r="A150" s="21">
        <f>A144+1</f>
        <v>124</v>
      </c>
      <c r="B150" s="7" t="s">
        <v>169</v>
      </c>
      <c r="C150" s="5"/>
      <c r="D150" s="1">
        <v>0</v>
      </c>
      <c r="E150" s="1">
        <v>4</v>
      </c>
      <c r="F150" s="10" t="s">
        <v>170</v>
      </c>
      <c r="G150" s="10"/>
      <c r="H150" s="21">
        <f>A160+1</f>
        <v>135</v>
      </c>
      <c r="J150" s="7" t="s">
        <v>326</v>
      </c>
      <c r="K150" s="1">
        <v>0</v>
      </c>
      <c r="L150" s="10">
        <v>21</v>
      </c>
    </row>
    <row r="151" spans="1:12" ht="11.25" customHeight="1">
      <c r="A151" s="21">
        <f aca="true" t="shared" si="12" ref="A151:A160">A150+1</f>
        <v>125</v>
      </c>
      <c r="B151" s="7" t="s">
        <v>422</v>
      </c>
      <c r="D151" s="1">
        <v>0</v>
      </c>
      <c r="E151" s="1">
        <v>4</v>
      </c>
      <c r="F151" s="10" t="s">
        <v>170</v>
      </c>
      <c r="G151" s="10"/>
      <c r="H151" s="21">
        <f>H150+1</f>
        <v>136</v>
      </c>
      <c r="J151" s="7" t="s">
        <v>382</v>
      </c>
      <c r="K151" s="1">
        <v>0</v>
      </c>
      <c r="L151" s="10">
        <v>21</v>
      </c>
    </row>
    <row r="152" spans="1:12" ht="12.75">
      <c r="A152" s="21">
        <f t="shared" si="12"/>
        <v>126</v>
      </c>
      <c r="B152" s="7" t="s">
        <v>206</v>
      </c>
      <c r="D152" s="1">
        <v>0</v>
      </c>
      <c r="E152" s="1">
        <v>7</v>
      </c>
      <c r="F152" s="10" t="s">
        <v>170</v>
      </c>
      <c r="G152" s="10"/>
      <c r="H152" s="21">
        <f aca="true" t="shared" si="13" ref="H152:H159">H151+1</f>
        <v>137</v>
      </c>
      <c r="J152" s="7" t="s">
        <v>400</v>
      </c>
      <c r="K152" s="1">
        <v>0</v>
      </c>
      <c r="L152" s="10">
        <v>24</v>
      </c>
    </row>
    <row r="153" spans="1:12" ht="12.75" customHeight="1">
      <c r="A153" s="21">
        <f t="shared" si="12"/>
        <v>127</v>
      </c>
      <c r="B153" s="7" t="s">
        <v>171</v>
      </c>
      <c r="D153" s="1">
        <v>0</v>
      </c>
      <c r="E153" s="1">
        <v>8</v>
      </c>
      <c r="F153" s="10" t="s">
        <v>170</v>
      </c>
      <c r="G153" s="10"/>
      <c r="H153" s="21">
        <f t="shared" si="13"/>
        <v>138</v>
      </c>
      <c r="J153" s="7" t="s">
        <v>177</v>
      </c>
      <c r="K153" s="1">
        <v>0</v>
      </c>
      <c r="L153" s="10">
        <v>25</v>
      </c>
    </row>
    <row r="154" spans="1:12" ht="12.75" customHeight="1">
      <c r="A154" s="21">
        <f t="shared" si="12"/>
        <v>128</v>
      </c>
      <c r="B154" s="7" t="s">
        <v>173</v>
      </c>
      <c r="D154" s="1">
        <v>0</v>
      </c>
      <c r="E154" s="1">
        <v>10</v>
      </c>
      <c r="F154" s="10" t="s">
        <v>170</v>
      </c>
      <c r="G154" s="10"/>
      <c r="H154" s="21">
        <f t="shared" si="13"/>
        <v>139</v>
      </c>
      <c r="J154" s="7" t="s">
        <v>317</v>
      </c>
      <c r="K154" s="1">
        <v>0</v>
      </c>
      <c r="L154" s="10">
        <v>26</v>
      </c>
    </row>
    <row r="155" spans="1:12" ht="12.75" customHeight="1">
      <c r="A155" s="21">
        <f t="shared" si="12"/>
        <v>129</v>
      </c>
      <c r="B155" s="7" t="s">
        <v>319</v>
      </c>
      <c r="D155" s="1">
        <v>0</v>
      </c>
      <c r="E155" s="1">
        <v>17</v>
      </c>
      <c r="F155" s="10" t="s">
        <v>170</v>
      </c>
      <c r="G155" s="10"/>
      <c r="H155" s="21">
        <f t="shared" si="13"/>
        <v>140</v>
      </c>
      <c r="J155" s="7" t="s">
        <v>243</v>
      </c>
      <c r="K155" s="1">
        <v>0</v>
      </c>
      <c r="L155" s="10">
        <v>26</v>
      </c>
    </row>
    <row r="156" spans="1:12" ht="12.75" customHeight="1">
      <c r="A156" s="21">
        <f t="shared" si="12"/>
        <v>130</v>
      </c>
      <c r="B156" s="7" t="s">
        <v>172</v>
      </c>
      <c r="D156" s="1">
        <v>0</v>
      </c>
      <c r="E156" s="1">
        <v>17</v>
      </c>
      <c r="F156" s="10" t="s">
        <v>170</v>
      </c>
      <c r="G156" s="10"/>
      <c r="H156" s="21">
        <f t="shared" si="13"/>
        <v>141</v>
      </c>
      <c r="J156" s="7" t="s">
        <v>178</v>
      </c>
      <c r="K156" s="1">
        <v>0</v>
      </c>
      <c r="L156" s="10">
        <v>28</v>
      </c>
    </row>
    <row r="157" spans="1:12" ht="12.75" customHeight="1">
      <c r="A157" s="21">
        <f t="shared" si="12"/>
        <v>131</v>
      </c>
      <c r="B157" s="7" t="s">
        <v>174</v>
      </c>
      <c r="D157" s="1">
        <v>0</v>
      </c>
      <c r="E157" s="1">
        <v>18</v>
      </c>
      <c r="F157" s="10" t="s">
        <v>170</v>
      </c>
      <c r="G157" s="10"/>
      <c r="H157" s="21">
        <f t="shared" si="13"/>
        <v>142</v>
      </c>
      <c r="J157" s="7" t="s">
        <v>284</v>
      </c>
      <c r="K157" s="1">
        <v>0</v>
      </c>
      <c r="L157" s="10">
        <v>28</v>
      </c>
    </row>
    <row r="158" spans="1:12" ht="12.75" customHeight="1">
      <c r="A158" s="21">
        <f t="shared" si="12"/>
        <v>132</v>
      </c>
      <c r="B158" s="7" t="s">
        <v>175</v>
      </c>
      <c r="D158" s="1">
        <v>0</v>
      </c>
      <c r="E158" s="1">
        <v>18</v>
      </c>
      <c r="F158" s="10" t="s">
        <v>170</v>
      </c>
      <c r="G158" s="10"/>
      <c r="H158" s="21">
        <f t="shared" si="13"/>
        <v>143</v>
      </c>
      <c r="J158" s="7" t="s">
        <v>293</v>
      </c>
      <c r="K158" s="1">
        <v>0</v>
      </c>
      <c r="L158" s="10">
        <v>67</v>
      </c>
    </row>
    <row r="159" spans="1:12" ht="12.75" customHeight="1">
      <c r="A159" s="21">
        <f t="shared" si="12"/>
        <v>133</v>
      </c>
      <c r="B159" s="7" t="s">
        <v>176</v>
      </c>
      <c r="D159" s="1">
        <v>0</v>
      </c>
      <c r="E159" s="1">
        <v>18</v>
      </c>
      <c r="F159" s="10" t="s">
        <v>170</v>
      </c>
      <c r="G159" s="10"/>
      <c r="H159" s="21">
        <f t="shared" si="13"/>
        <v>144</v>
      </c>
      <c r="J159" s="7" t="s">
        <v>318</v>
      </c>
      <c r="K159" s="1">
        <v>0</v>
      </c>
      <c r="L159" s="10">
        <v>83</v>
      </c>
    </row>
    <row r="160" spans="1:8" ht="12.75">
      <c r="A160" s="21">
        <f t="shared" si="12"/>
        <v>134</v>
      </c>
      <c r="B160" s="7" t="s">
        <v>367</v>
      </c>
      <c r="D160" s="1">
        <v>0</v>
      </c>
      <c r="E160" s="7">
        <v>20</v>
      </c>
      <c r="F160" s="10" t="s">
        <v>170</v>
      </c>
      <c r="G160" s="10"/>
      <c r="H160" s="21"/>
    </row>
    <row r="161" spans="2:7" ht="12.75" customHeight="1">
      <c r="B161" s="7"/>
      <c r="F161" s="10"/>
      <c r="G161" s="10"/>
    </row>
    <row r="162" spans="2:7" ht="12.75">
      <c r="B162" s="7"/>
      <c r="F162" s="10"/>
      <c r="G162" s="10"/>
    </row>
    <row r="163" spans="2:7" ht="12" customHeight="1">
      <c r="B163" s="7"/>
      <c r="F163" s="10"/>
      <c r="G163" s="10"/>
    </row>
    <row r="164" spans="2:7" ht="12.75">
      <c r="B164" s="7"/>
      <c r="F164" s="10"/>
      <c r="G164" s="10"/>
    </row>
    <row r="166" ht="15.75">
      <c r="E166" s="3" t="str">
        <f>E68</f>
        <v>BOWLING</v>
      </c>
    </row>
    <row r="167" ht="7.5" customHeight="1"/>
    <row r="168" spans="2:11" ht="12" customHeight="1">
      <c r="B168" s="21"/>
      <c r="C168" s="21"/>
      <c r="D168" s="21"/>
      <c r="E168" s="21"/>
      <c r="F168" s="21"/>
      <c r="G168" s="21"/>
      <c r="H168" s="22" t="s">
        <v>2</v>
      </c>
      <c r="I168" s="22" t="s">
        <v>3</v>
      </c>
      <c r="J168" s="22"/>
      <c r="K168" s="22" t="s">
        <v>4</v>
      </c>
    </row>
    <row r="169" spans="2:12" ht="14.25" customHeight="1">
      <c r="B169" s="22" t="s">
        <v>5</v>
      </c>
      <c r="C169" s="23" t="s">
        <v>6</v>
      </c>
      <c r="D169" s="23" t="s">
        <v>212</v>
      </c>
      <c r="E169" s="23" t="s">
        <v>211</v>
      </c>
      <c r="F169" s="23" t="s">
        <v>213</v>
      </c>
      <c r="G169" s="23"/>
      <c r="H169" s="22" t="s">
        <v>0</v>
      </c>
      <c r="I169" s="22" t="s">
        <v>7</v>
      </c>
      <c r="J169" s="22" t="s">
        <v>8</v>
      </c>
      <c r="K169" s="22" t="s">
        <v>9</v>
      </c>
      <c r="L169" s="22" t="s">
        <v>338</v>
      </c>
    </row>
    <row r="170" spans="2:12" ht="9" customHeight="1">
      <c r="B170" s="4" t="s">
        <v>10</v>
      </c>
      <c r="C170" s="4" t="s">
        <v>197</v>
      </c>
      <c r="D170" s="4" t="s">
        <v>12</v>
      </c>
      <c r="E170" s="4" t="s">
        <v>210</v>
      </c>
      <c r="F170" s="4" t="s">
        <v>209</v>
      </c>
      <c r="G170" s="4"/>
      <c r="H170" s="6" t="s">
        <v>197</v>
      </c>
      <c r="I170" s="6" t="s">
        <v>208</v>
      </c>
      <c r="J170" s="6" t="s">
        <v>207</v>
      </c>
      <c r="K170" s="6" t="s">
        <v>13</v>
      </c>
      <c r="L170" s="6" t="s">
        <v>13</v>
      </c>
    </row>
    <row r="171" spans="1:13" s="19" customFormat="1" ht="12.75" customHeight="1">
      <c r="A171" s="21"/>
      <c r="B171" s="13" t="s">
        <v>179</v>
      </c>
      <c r="C171" s="1"/>
      <c r="D171" s="1"/>
      <c r="E171" s="1"/>
      <c r="F171" s="7"/>
      <c r="G171" s="1"/>
      <c r="H171" s="1"/>
      <c r="I171" s="1"/>
      <c r="J171" s="1"/>
      <c r="K171" s="1"/>
      <c r="L171" s="1"/>
      <c r="M171" s="1"/>
    </row>
    <row r="172" spans="1:13" s="19" customFormat="1" ht="5.25" customHeight="1">
      <c r="A172" s="21"/>
      <c r="B172" s="5" t="s">
        <v>180</v>
      </c>
      <c r="C172" s="1"/>
      <c r="D172" s="1"/>
      <c r="E172" s="1"/>
      <c r="F172" s="7"/>
      <c r="G172" s="1"/>
      <c r="H172" s="1"/>
      <c r="I172" s="1"/>
      <c r="J172" s="1"/>
      <c r="K172" s="1"/>
      <c r="L172" s="1"/>
      <c r="M172" s="1"/>
    </row>
    <row r="173" spans="2:13" ht="12.75" customHeight="1">
      <c r="B173" s="7" t="s">
        <v>231</v>
      </c>
      <c r="C173" s="1">
        <v>292</v>
      </c>
      <c r="D173" s="1">
        <v>441</v>
      </c>
      <c r="E173" s="1">
        <v>7208</v>
      </c>
      <c r="F173" s="8">
        <f>E173/D173</f>
        <v>16.34467120181406</v>
      </c>
      <c r="G173" s="14"/>
      <c r="H173" s="9" t="s">
        <v>288</v>
      </c>
      <c r="I173" s="1" t="s">
        <v>289</v>
      </c>
      <c r="J173" s="10">
        <v>5</v>
      </c>
      <c r="K173" s="10">
        <v>11</v>
      </c>
      <c r="L173" s="26" t="s">
        <v>383</v>
      </c>
      <c r="M173" s="19"/>
    </row>
    <row r="174" spans="2:13" ht="12.75" customHeight="1">
      <c r="B174" s="7" t="s">
        <v>181</v>
      </c>
      <c r="C174" s="1">
        <v>66</v>
      </c>
      <c r="D174" s="1">
        <v>145</v>
      </c>
      <c r="E174" s="1">
        <v>1955</v>
      </c>
      <c r="F174" s="8">
        <f aca="true" t="shared" si="14" ref="F174:F194">E174/D174</f>
        <v>13.482758620689655</v>
      </c>
      <c r="G174" s="14"/>
      <c r="H174" s="9" t="s">
        <v>182</v>
      </c>
      <c r="I174" s="1" t="s">
        <v>183</v>
      </c>
      <c r="J174" s="10">
        <v>9</v>
      </c>
      <c r="K174" s="10">
        <v>3</v>
      </c>
      <c r="L174" s="26" t="s">
        <v>334</v>
      </c>
      <c r="M174" s="19"/>
    </row>
    <row r="175" spans="2:12" ht="12.75" customHeight="1">
      <c r="B175" s="7" t="s">
        <v>184</v>
      </c>
      <c r="C175" s="1">
        <v>73</v>
      </c>
      <c r="D175" s="1">
        <v>141</v>
      </c>
      <c r="E175" s="1">
        <v>2259</v>
      </c>
      <c r="F175" s="8">
        <f t="shared" si="14"/>
        <v>16.02127659574468</v>
      </c>
      <c r="G175" s="14"/>
      <c r="H175" s="9" t="s">
        <v>185</v>
      </c>
      <c r="I175" s="1" t="s">
        <v>186</v>
      </c>
      <c r="J175" s="10">
        <v>6</v>
      </c>
      <c r="K175" s="10">
        <v>3</v>
      </c>
      <c r="L175" s="26" t="s">
        <v>336</v>
      </c>
    </row>
    <row r="176" spans="2:12" ht="12.75">
      <c r="B176" s="7" t="s">
        <v>415</v>
      </c>
      <c r="C176" s="1">
        <v>29</v>
      </c>
      <c r="D176" s="1">
        <v>46</v>
      </c>
      <c r="E176" s="1">
        <v>918</v>
      </c>
      <c r="F176" s="8">
        <f>E176/D176</f>
        <v>19.956521739130434</v>
      </c>
      <c r="G176" s="14"/>
      <c r="H176" s="9" t="s">
        <v>332</v>
      </c>
      <c r="I176" s="1" t="s">
        <v>420</v>
      </c>
      <c r="J176" s="10">
        <v>1</v>
      </c>
      <c r="K176" s="10">
        <v>0</v>
      </c>
      <c r="L176" s="27" t="s">
        <v>421</v>
      </c>
    </row>
    <row r="177" spans="2:12" ht="12.75">
      <c r="B177" s="7" t="s">
        <v>187</v>
      </c>
      <c r="C177" s="1">
        <v>18</v>
      </c>
      <c r="D177" s="1">
        <v>44</v>
      </c>
      <c r="E177" s="1">
        <v>482</v>
      </c>
      <c r="F177" s="8">
        <f t="shared" si="14"/>
        <v>10.954545454545455</v>
      </c>
      <c r="G177" s="14"/>
      <c r="H177" s="9" t="s">
        <v>188</v>
      </c>
      <c r="I177" s="1" t="s">
        <v>189</v>
      </c>
      <c r="J177" s="10">
        <v>1</v>
      </c>
      <c r="K177" s="10">
        <v>1</v>
      </c>
      <c r="L177" s="27">
        <v>1996</v>
      </c>
    </row>
    <row r="178" spans="2:12" ht="12.75">
      <c r="B178" s="7" t="s">
        <v>190</v>
      </c>
      <c r="C178" s="1">
        <v>37</v>
      </c>
      <c r="D178" s="1">
        <v>44</v>
      </c>
      <c r="E178" s="1">
        <v>908</v>
      </c>
      <c r="F178" s="8">
        <f t="shared" si="14"/>
        <v>20.636363636363637</v>
      </c>
      <c r="G178" s="14"/>
      <c r="H178" s="9" t="s">
        <v>191</v>
      </c>
      <c r="I178" s="1" t="s">
        <v>192</v>
      </c>
      <c r="J178" s="10">
        <v>0</v>
      </c>
      <c r="K178" s="10">
        <v>0</v>
      </c>
      <c r="L178" s="26" t="s">
        <v>337</v>
      </c>
    </row>
    <row r="179" spans="2:12" ht="12.75">
      <c r="B179" s="7" t="s">
        <v>417</v>
      </c>
      <c r="C179" s="1">
        <v>17</v>
      </c>
      <c r="D179" s="1">
        <v>32</v>
      </c>
      <c r="E179" s="1">
        <v>476</v>
      </c>
      <c r="F179" s="8">
        <f t="shared" si="14"/>
        <v>14.875</v>
      </c>
      <c r="G179" s="14"/>
      <c r="H179" s="9" t="s">
        <v>418</v>
      </c>
      <c r="I179" s="1" t="s">
        <v>419</v>
      </c>
      <c r="J179" s="10">
        <v>2</v>
      </c>
      <c r="K179" s="10">
        <v>1</v>
      </c>
      <c r="L179" s="26">
        <v>2023</v>
      </c>
    </row>
    <row r="180" spans="2:12" ht="12.75">
      <c r="B180" s="7" t="s">
        <v>347</v>
      </c>
      <c r="C180" s="1">
        <v>19</v>
      </c>
      <c r="D180" s="1">
        <v>27</v>
      </c>
      <c r="E180" s="1">
        <v>475</v>
      </c>
      <c r="F180" s="8">
        <f t="shared" si="14"/>
        <v>17.59259259259259</v>
      </c>
      <c r="G180" s="14"/>
      <c r="H180" s="9" t="s">
        <v>332</v>
      </c>
      <c r="I180" s="1" t="s">
        <v>348</v>
      </c>
      <c r="J180" s="10">
        <v>1</v>
      </c>
      <c r="K180" s="10">
        <v>0</v>
      </c>
      <c r="L180" s="26">
        <v>2013</v>
      </c>
    </row>
    <row r="181" spans="2:12" ht="12.75">
      <c r="B181" s="7" t="s">
        <v>299</v>
      </c>
      <c r="C181" s="1">
        <v>14</v>
      </c>
      <c r="D181" s="1">
        <v>25</v>
      </c>
      <c r="E181" s="1">
        <v>470</v>
      </c>
      <c r="F181" s="8">
        <f t="shared" si="14"/>
        <v>18.8</v>
      </c>
      <c r="G181" s="14"/>
      <c r="H181" s="9" t="s">
        <v>300</v>
      </c>
      <c r="I181" s="1" t="s">
        <v>301</v>
      </c>
      <c r="J181" s="10">
        <v>1</v>
      </c>
      <c r="K181" s="10">
        <v>0</v>
      </c>
      <c r="L181" s="26">
        <v>2010</v>
      </c>
    </row>
    <row r="182" spans="2:12" ht="12.75">
      <c r="B182" s="7" t="s">
        <v>361</v>
      </c>
      <c r="C182" s="1">
        <v>15</v>
      </c>
      <c r="D182" s="1">
        <v>25</v>
      </c>
      <c r="E182" s="1">
        <v>525</v>
      </c>
      <c r="F182" s="8">
        <f t="shared" si="14"/>
        <v>21</v>
      </c>
      <c r="G182" s="14"/>
      <c r="H182" s="9" t="s">
        <v>362</v>
      </c>
      <c r="I182" s="1" t="s">
        <v>363</v>
      </c>
      <c r="J182" s="10">
        <v>0</v>
      </c>
      <c r="K182" s="10">
        <v>0</v>
      </c>
      <c r="L182" s="26">
        <v>2015</v>
      </c>
    </row>
    <row r="183" spans="2:12" ht="12.75">
      <c r="B183" s="7" t="s">
        <v>226</v>
      </c>
      <c r="C183" s="1">
        <v>19</v>
      </c>
      <c r="D183" s="1">
        <v>24</v>
      </c>
      <c r="E183" s="1">
        <v>541</v>
      </c>
      <c r="F183" s="8">
        <f t="shared" si="14"/>
        <v>22.541666666666668</v>
      </c>
      <c r="G183" s="14"/>
      <c r="H183" s="9" t="s">
        <v>227</v>
      </c>
      <c r="I183" s="1" t="s">
        <v>228</v>
      </c>
      <c r="J183" s="10">
        <v>0</v>
      </c>
      <c r="K183" s="10">
        <v>0</v>
      </c>
      <c r="L183" s="27">
        <v>2001</v>
      </c>
    </row>
    <row r="184" spans="2:12" ht="12.75">
      <c r="B184" s="7" t="s">
        <v>354</v>
      </c>
      <c r="C184" s="1">
        <v>18</v>
      </c>
      <c r="D184" s="1">
        <v>23</v>
      </c>
      <c r="E184" s="1">
        <v>442</v>
      </c>
      <c r="F184" s="8">
        <f t="shared" si="14"/>
        <v>19.217391304347824</v>
      </c>
      <c r="G184" s="14"/>
      <c r="H184" s="9" t="s">
        <v>355</v>
      </c>
      <c r="I184" s="1" t="s">
        <v>356</v>
      </c>
      <c r="J184" s="10">
        <v>0</v>
      </c>
      <c r="K184" s="10">
        <v>0</v>
      </c>
      <c r="L184" s="27">
        <v>2014</v>
      </c>
    </row>
    <row r="185" spans="2:12" ht="12.75">
      <c r="B185" s="7" t="s">
        <v>290</v>
      </c>
      <c r="C185" s="1">
        <v>20</v>
      </c>
      <c r="D185" s="1">
        <v>21</v>
      </c>
      <c r="E185" s="1">
        <v>333</v>
      </c>
      <c r="F185" s="8">
        <f t="shared" si="14"/>
        <v>15.857142857142858</v>
      </c>
      <c r="G185" s="14"/>
      <c r="H185" s="9" t="s">
        <v>291</v>
      </c>
      <c r="I185" s="1" t="s">
        <v>292</v>
      </c>
      <c r="J185" s="10">
        <v>2</v>
      </c>
      <c r="K185" s="10">
        <v>0</v>
      </c>
      <c r="L185" s="27">
        <v>2009</v>
      </c>
    </row>
    <row r="186" spans="2:12" ht="12.75">
      <c r="B186" s="7" t="s">
        <v>271</v>
      </c>
      <c r="C186" s="1">
        <v>14</v>
      </c>
      <c r="D186" s="1">
        <v>17</v>
      </c>
      <c r="E186" s="1">
        <v>384</v>
      </c>
      <c r="F186" s="8">
        <f t="shared" si="14"/>
        <v>22.58823529411765</v>
      </c>
      <c r="G186" s="14"/>
      <c r="H186" s="9" t="s">
        <v>272</v>
      </c>
      <c r="I186" s="1" t="s">
        <v>273</v>
      </c>
      <c r="J186" s="10">
        <v>1</v>
      </c>
      <c r="K186" s="10">
        <v>0</v>
      </c>
      <c r="L186" s="27">
        <v>2008</v>
      </c>
    </row>
    <row r="187" spans="2:12" ht="12.75">
      <c r="B187" s="7" t="s">
        <v>320</v>
      </c>
      <c r="C187" s="1">
        <v>12</v>
      </c>
      <c r="D187" s="1">
        <v>16</v>
      </c>
      <c r="E187" s="1">
        <v>224</v>
      </c>
      <c r="F187" s="8">
        <f>E187/D187</f>
        <v>14</v>
      </c>
      <c r="G187" s="14"/>
      <c r="H187" s="9" t="s">
        <v>321</v>
      </c>
      <c r="I187" s="1" t="s">
        <v>322</v>
      </c>
      <c r="J187" s="10">
        <v>1</v>
      </c>
      <c r="K187" s="10">
        <v>0</v>
      </c>
      <c r="L187" s="27" t="s">
        <v>343</v>
      </c>
    </row>
    <row r="188" spans="2:12" ht="12.75">
      <c r="B188" s="7" t="s">
        <v>219</v>
      </c>
      <c r="C188" s="1">
        <v>18</v>
      </c>
      <c r="D188" s="1">
        <v>14</v>
      </c>
      <c r="E188" s="1">
        <v>410</v>
      </c>
      <c r="F188" s="8">
        <f t="shared" si="14"/>
        <v>29.285714285714285</v>
      </c>
      <c r="G188" s="14"/>
      <c r="H188" s="9" t="s">
        <v>220</v>
      </c>
      <c r="I188" s="1" t="s">
        <v>221</v>
      </c>
      <c r="J188" s="10">
        <v>0</v>
      </c>
      <c r="K188" s="10">
        <v>0</v>
      </c>
      <c r="L188" s="27">
        <v>2000</v>
      </c>
    </row>
    <row r="189" spans="2:12" ht="12.75">
      <c r="B189" s="7" t="s">
        <v>368</v>
      </c>
      <c r="C189" s="1">
        <v>17</v>
      </c>
      <c r="D189" s="1">
        <v>12</v>
      </c>
      <c r="E189" s="1">
        <v>531</v>
      </c>
      <c r="F189" s="8">
        <f t="shared" si="14"/>
        <v>44.25</v>
      </c>
      <c r="G189" s="14"/>
      <c r="H189" s="9" t="s">
        <v>305</v>
      </c>
      <c r="I189" s="1" t="s">
        <v>369</v>
      </c>
      <c r="J189" s="10">
        <v>0</v>
      </c>
      <c r="K189" s="10">
        <v>0</v>
      </c>
      <c r="L189" s="27">
        <v>2016</v>
      </c>
    </row>
    <row r="190" spans="2:12" ht="12.75">
      <c r="B190" s="7" t="s">
        <v>340</v>
      </c>
      <c r="C190" s="1">
        <v>5</v>
      </c>
      <c r="D190" s="1">
        <v>9</v>
      </c>
      <c r="E190" s="1">
        <v>136</v>
      </c>
      <c r="F190" s="8">
        <f t="shared" si="14"/>
        <v>15.11111111111111</v>
      </c>
      <c r="G190" s="14"/>
      <c r="H190" s="9" t="s">
        <v>341</v>
      </c>
      <c r="I190" s="1" t="s">
        <v>342</v>
      </c>
      <c r="J190" s="10">
        <v>0</v>
      </c>
      <c r="K190" s="10">
        <v>0</v>
      </c>
      <c r="L190" s="27">
        <v>2012</v>
      </c>
    </row>
    <row r="191" spans="2:12" ht="12.75">
      <c r="B191" s="7" t="s">
        <v>359</v>
      </c>
      <c r="C191" s="1">
        <v>4</v>
      </c>
      <c r="D191" s="1">
        <v>7</v>
      </c>
      <c r="E191" s="1">
        <v>163</v>
      </c>
      <c r="F191" s="8">
        <f t="shared" si="14"/>
        <v>23.285714285714285</v>
      </c>
      <c r="G191" s="14"/>
      <c r="H191" s="9" t="s">
        <v>188</v>
      </c>
      <c r="I191" s="1" t="s">
        <v>360</v>
      </c>
      <c r="J191" s="10">
        <v>1</v>
      </c>
      <c r="K191" s="10">
        <v>0</v>
      </c>
      <c r="L191" s="27">
        <v>2015</v>
      </c>
    </row>
    <row r="192" spans="2:12" ht="12.75">
      <c r="B192" s="7" t="s">
        <v>193</v>
      </c>
      <c r="C192" s="1">
        <v>5</v>
      </c>
      <c r="D192" s="1">
        <v>3</v>
      </c>
      <c r="E192" s="1">
        <v>109</v>
      </c>
      <c r="F192" s="8">
        <f t="shared" si="14"/>
        <v>36.333333333333336</v>
      </c>
      <c r="G192" s="14"/>
      <c r="H192" s="9" t="s">
        <v>194</v>
      </c>
      <c r="I192" s="1" t="s">
        <v>195</v>
      </c>
      <c r="J192" s="10">
        <v>0</v>
      </c>
      <c r="K192" s="10">
        <v>0</v>
      </c>
      <c r="L192" s="26" t="s">
        <v>335</v>
      </c>
    </row>
    <row r="193" spans="2:12" ht="12.75">
      <c r="B193" s="7" t="s">
        <v>239</v>
      </c>
      <c r="C193" s="1">
        <v>3</v>
      </c>
      <c r="D193" s="1">
        <v>2</v>
      </c>
      <c r="E193" s="1">
        <v>42</v>
      </c>
      <c r="F193" s="8">
        <f t="shared" si="14"/>
        <v>21</v>
      </c>
      <c r="G193" s="14"/>
      <c r="H193" s="9" t="s">
        <v>240</v>
      </c>
      <c r="I193" s="1" t="s">
        <v>241</v>
      </c>
      <c r="J193" s="10">
        <v>0</v>
      </c>
      <c r="K193" s="10">
        <v>0</v>
      </c>
      <c r="L193" s="27">
        <v>2003</v>
      </c>
    </row>
    <row r="194" spans="2:12" ht="12.75">
      <c r="B194" s="7" t="s">
        <v>323</v>
      </c>
      <c r="C194" s="1">
        <v>5</v>
      </c>
      <c r="D194" s="1">
        <v>1</v>
      </c>
      <c r="E194" s="1">
        <v>143</v>
      </c>
      <c r="F194" s="8">
        <f t="shared" si="14"/>
        <v>143</v>
      </c>
      <c r="G194" s="14"/>
      <c r="H194" s="9" t="s">
        <v>324</v>
      </c>
      <c r="J194" s="10"/>
      <c r="K194" s="10"/>
      <c r="L194" s="27">
        <v>2011</v>
      </c>
    </row>
    <row r="195" spans="2:12" ht="12.75">
      <c r="B195" s="7" t="s">
        <v>196</v>
      </c>
      <c r="C195" s="1">
        <v>14</v>
      </c>
      <c r="D195" s="1">
        <v>0</v>
      </c>
      <c r="E195" s="1">
        <v>11</v>
      </c>
      <c r="F195" s="7" t="s">
        <v>170</v>
      </c>
      <c r="G195" s="10"/>
      <c r="H195" s="9"/>
      <c r="J195" s="10"/>
      <c r="K195" s="10"/>
      <c r="L195" s="27">
        <v>1997</v>
      </c>
    </row>
    <row r="196" spans="2:12" ht="12.75">
      <c r="B196" s="7" t="s">
        <v>325</v>
      </c>
      <c r="C196" s="1">
        <v>1</v>
      </c>
      <c r="D196" s="1">
        <v>0</v>
      </c>
      <c r="E196" s="1">
        <v>51</v>
      </c>
      <c r="F196" s="7" t="s">
        <v>170</v>
      </c>
      <c r="G196" s="10"/>
      <c r="H196" s="9"/>
      <c r="J196" s="10"/>
      <c r="K196" s="10"/>
      <c r="L196" s="28">
        <v>2011</v>
      </c>
    </row>
    <row r="197" spans="2:12" ht="12.75">
      <c r="B197" s="5" t="s">
        <v>180</v>
      </c>
      <c r="C197" s="5" t="s">
        <v>244</v>
      </c>
      <c r="D197" s="5" t="s">
        <v>11</v>
      </c>
      <c r="E197" s="5" t="s">
        <v>11</v>
      </c>
      <c r="F197" s="4" t="s">
        <v>11</v>
      </c>
      <c r="G197" s="5"/>
      <c r="H197" s="6" t="s">
        <v>197</v>
      </c>
      <c r="I197" s="6" t="s">
        <v>144</v>
      </c>
      <c r="J197" s="6" t="s">
        <v>12</v>
      </c>
      <c r="K197" s="6" t="s">
        <v>143</v>
      </c>
      <c r="L197" s="25"/>
    </row>
    <row r="198" spans="2:11" ht="13.5" thickBot="1">
      <c r="B198" s="15" t="s">
        <v>198</v>
      </c>
      <c r="C198" s="16" t="s">
        <v>199</v>
      </c>
      <c r="D198" s="20">
        <f>SUM(D9:D77,D78:D144,D173:D196)</f>
        <v>9160</v>
      </c>
      <c r="E198" s="20">
        <f>SUM(E9:E65,E73:E130,E137:E144,E150:E160,L150:L160,E173:E196)</f>
        <v>176952</v>
      </c>
      <c r="F198" s="29">
        <f>E198/D198</f>
        <v>19.317903930131003</v>
      </c>
      <c r="G198" s="17"/>
      <c r="H198" s="20" t="s">
        <v>185</v>
      </c>
      <c r="I198" s="18" t="s">
        <v>200</v>
      </c>
      <c r="J198" s="24">
        <f>SUM(J9:J77,J78:J144,J150:J196)</f>
        <v>254</v>
      </c>
      <c r="K198" s="24">
        <f>SUM(K9:K77,K78:K136,K148:K196)</f>
        <v>88</v>
      </c>
    </row>
    <row r="199" ht="13.5" thickTop="1"/>
  </sheetData>
  <sheetProtection/>
  <printOptions/>
  <pageMargins left="0.41" right="0.2362204724409449" top="0.25" bottom="0.2755905511811024" header="0.48" footer="0.33"/>
  <pageSetup horizontalDpi="600" verticalDpi="600" orientation="portrait" paperSize="9" scale="99" r:id="rId1"/>
  <headerFooter alignWithMargins="0"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Cricket</dc:subject>
  <dc:creator>HQ File Server</dc:creator>
  <cp:keywords/>
  <dc:description/>
  <cp:lastModifiedBy>Trevor Walker</cp:lastModifiedBy>
  <cp:lastPrinted>2022-09-11T17:07:38Z</cp:lastPrinted>
  <dcterms:created xsi:type="dcterms:W3CDTF">2010-03-09T18:14:02Z</dcterms:created>
  <dcterms:modified xsi:type="dcterms:W3CDTF">2023-09-30T15:18:31Z</dcterms:modified>
  <cp:category/>
  <cp:version/>
  <cp:contentType/>
  <cp:contentStatus/>
</cp:coreProperties>
</file>